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ea моё\Рабочие документы Amasus\# 2nd off Y.Bizhko\1. Crew\"/>
    </mc:Choice>
  </mc:AlternateContent>
  <bookViews>
    <workbookView xWindow="0" yWindow="0" windowWidth="20490" windowHeight="7800" tabRatio="805"/>
  </bookViews>
  <sheets>
    <sheet name="Overside" sheetId="15" r:id="rId1"/>
    <sheet name="Master" sheetId="1" r:id="rId2"/>
    <sheet name="Ch.eng" sheetId="25" r:id="rId3"/>
  </sheets>
  <externalReferences>
    <externalReference r:id="rId4"/>
  </externalReferences>
  <definedNames>
    <definedName name="Agents" localSheetId="2">#REF!</definedName>
    <definedName name="Agents" localSheetId="1">#REF!</definedName>
    <definedName name="Agents" localSheetId="0">#REF!</definedName>
    <definedName name="Agents">#REF!</definedName>
    <definedName name="Excel_BuiltIn_Print_Area_1" localSheetId="2">#REF!</definedName>
    <definedName name="Excel_BuiltIn_Print_Area_1" localSheetId="1">#REF!</definedName>
    <definedName name="Excel_BuiltIn_Print_Area_1" localSheetId="0">#REF!</definedName>
    <definedName name="Excel_BuiltIn_Print_Area_1">#REF!</definedName>
    <definedName name="Excel_BuiltIn_Print_Titles_1" localSheetId="2">#REF!</definedName>
    <definedName name="Excel_BuiltIn_Print_Titles_1" localSheetId="1">#REF!</definedName>
    <definedName name="Excel_BuiltIn_Print_Titles_1" localSheetId="0">#REF!</definedName>
    <definedName name="Excel_BuiltIn_Print_Titles_1">#REF!</definedName>
    <definedName name="_xlnm.Print_Area" localSheetId="2">'Ch.eng'!$A$1:$AH$81</definedName>
    <definedName name="_xlnm.Print_Area" localSheetId="1">Master!$A$1:$AH$81</definedName>
    <definedName name="_xlnm.Print_Area" localSheetId="0">Overside!$A$1:$AH$80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3" i="25" l="1"/>
  <c r="N73" i="25"/>
  <c r="Y20" i="25"/>
  <c r="Y19" i="25"/>
  <c r="Y17" i="25"/>
  <c r="Y14" i="25"/>
  <c r="Y15" i="25"/>
  <c r="Y16" i="25"/>
  <c r="Y13" i="25"/>
  <c r="L19" i="25"/>
  <c r="J17" i="25"/>
  <c r="H15" i="25"/>
  <c r="H13" i="25"/>
  <c r="X11" i="25"/>
  <c r="W8" i="25"/>
  <c r="M8" i="25"/>
  <c r="E8" i="25"/>
  <c r="S7" i="25"/>
  <c r="P6" i="25"/>
  <c r="AC67" i="25"/>
  <c r="U67" i="25"/>
  <c r="AE57" i="25"/>
  <c r="X57" i="25"/>
  <c r="AB51" i="25"/>
  <c r="U51" i="25"/>
  <c r="Y50" i="25"/>
  <c r="R50" i="25"/>
  <c r="O48" i="25"/>
  <c r="G48" i="25"/>
  <c r="V39" i="25"/>
  <c r="S45" i="25" s="1"/>
  <c r="AB26" i="25"/>
  <c r="I26" i="25"/>
  <c r="G12" i="25"/>
  <c r="X78" i="25"/>
  <c r="N78" i="25"/>
  <c r="L39" i="25" l="1"/>
  <c r="W81" i="25"/>
  <c r="AC81" i="25" s="1"/>
  <c r="AA39" i="25"/>
  <c r="Q39" i="25" l="1"/>
  <c r="L45" i="25"/>
  <c r="AE57" i="1" l="1"/>
  <c r="X57" i="1"/>
  <c r="AB51" i="1"/>
  <c r="U51" i="1"/>
  <c r="AC67" i="1"/>
  <c r="U67" i="1"/>
  <c r="O48" i="1" l="1"/>
  <c r="G48" i="1" l="1"/>
  <c r="I26" i="1" l="1"/>
  <c r="G12" i="1"/>
  <c r="N73" i="1" l="1"/>
  <c r="X73" i="1"/>
  <c r="V39" i="1" l="1"/>
  <c r="W81" i="1"/>
  <c r="AC81" i="1" s="1"/>
  <c r="AB26" i="1"/>
  <c r="L39" i="1"/>
  <c r="W50" i="1" l="1"/>
  <c r="Y50" i="1" s="1"/>
  <c r="S45" i="1"/>
  <c r="Q45" i="1"/>
  <c r="AA39" i="1"/>
  <c r="Q39" i="1"/>
  <c r="P50" i="1"/>
  <c r="R50" i="1" s="1"/>
  <c r="L45" i="1"/>
  <c r="J45" i="1"/>
</calcChain>
</file>

<file path=xl/sharedStrings.xml><?xml version="1.0" encoding="utf-8"?>
<sst xmlns="http://schemas.openxmlformats.org/spreadsheetml/2006/main" count="329" uniqueCount="207">
  <si>
    <t>(смотри на обороте / see overleaf)</t>
  </si>
  <si>
    <t>Название компании / Name of Company</t>
  </si>
  <si>
    <t>Адрес и контактные телефоны / Address and Contact Details</t>
  </si>
  <si>
    <t>Телефон / Tel.:</t>
  </si>
  <si>
    <t>Факс / Fax:</t>
  </si>
  <si>
    <t>e-mail:</t>
  </si>
  <si>
    <t>Настоящим удостоверяю что: / This is certify that:</t>
  </si>
  <si>
    <t>1.Фамилия, имя, отчество / Full name:</t>
  </si>
  <si>
    <t>Дата рождения</t>
  </si>
  <si>
    <t>работал на: (Название судна)</t>
  </si>
  <si>
    <t>Date of Birth</t>
  </si>
  <si>
    <t>has served on: (Name of Vessel)</t>
  </si>
  <si>
    <t>Номер ИМО</t>
  </si>
  <si>
    <t>Порт приписки</t>
  </si>
  <si>
    <t>IMO number</t>
  </si>
  <si>
    <t>Port of registry</t>
  </si>
  <si>
    <t>Валовая вместимость</t>
  </si>
  <si>
    <t>Тип судна</t>
  </si>
  <si>
    <t>Gross Tonnage</t>
  </si>
  <si>
    <t>Type of Vessel</t>
  </si>
  <si>
    <t>Мощность двигательной установки</t>
  </si>
  <si>
    <t>Тип ССУ</t>
  </si>
  <si>
    <t>Propulsion power</t>
  </si>
  <si>
    <t>Type of Main Propelling Machinery</t>
  </si>
  <si>
    <t>Мощность судового электрооборудования</t>
  </si>
  <si>
    <t>Род перевозимого груза</t>
  </si>
  <si>
    <t>Power of ship's electric equipment</t>
  </si>
  <si>
    <t>Kind of carried cargo</t>
  </si>
  <si>
    <t>Район плавания (порты захода) / Area of operation (port of call):</t>
  </si>
  <si>
    <t>c / from</t>
  </si>
  <si>
    <t>по / to till</t>
  </si>
  <si>
    <t>в должности, согласно судовой роли / by the crew list in the capacity of</t>
  </si>
  <si>
    <t>2. На основании вышеуказанного общий стаж работы на судне составил: / On the grounds of the above mentioned the</t>
  </si>
  <si>
    <r>
      <rPr>
        <b/>
        <sz val="12"/>
        <rFont val="Times New Roman"/>
        <family val="1"/>
        <charset val="204"/>
      </rPr>
      <t xml:space="preserve">complete length of service on the vessel is: </t>
    </r>
    <r>
      <rPr>
        <sz val="12"/>
        <rFont val="Times New Roman"/>
        <family val="1"/>
        <charset val="204"/>
      </rPr>
      <t xml:space="preserve">                                                                           </t>
    </r>
  </si>
  <si>
    <t>включая время стоянки судна в порту в процессе непрерывного плавания, время нахождения судна в ремонте, время работы МПП</t>
  </si>
  <si>
    <t>equipment:</t>
  </si>
  <si>
    <t>Примечание / Note:*</t>
  </si>
  <si>
    <t>ненужное вычеркнуть / delete as appropriate.</t>
  </si>
  <si>
    <t>Капитан / Master:</t>
  </si>
  <si>
    <t>Подпись / Signature</t>
  </si>
  <si>
    <t>Фамилия,и.,о. (ПЕЧАТНЫМИ буквами) / Name (in BLOCK letters)</t>
  </si>
  <si>
    <t>Старший механик / Chief engineer (Для лиц машинного состава / for persons of Engine Department)</t>
  </si>
  <si>
    <t>с выполнением функций по квалификационному документу/performing functions appropriate to the Certificate held:</t>
  </si>
  <si>
    <t>Судовождение/Navigation</t>
  </si>
  <si>
    <t>Радиосвязь/ Radiocommunications</t>
  </si>
  <si>
    <t>Судовые механические установки/Marine engineering</t>
  </si>
  <si>
    <t>Техническое обслуживание и ремонт/Maintenance &amp; repair</t>
  </si>
  <si>
    <t>2.1. в том числе (только для судоводителей) / navigators only:</t>
  </si>
  <si>
    <t xml:space="preserve">b) стаж работы на судне прибрежного плавания, а также плавание по ВВП, внутренних морских водах РФ, на ВВП РФ и </t>
  </si>
  <si>
    <t>акваториях морских портов РФ/ RF inland  sea waters, RF inland waterways &amp; RF port waters service:</t>
  </si>
  <si>
    <t xml:space="preserve">c) выполнял обязанности, связанные с использованием аппаратуры ГМССБ / carried out duties connected with using GMDSS </t>
  </si>
  <si>
    <t>d) стаж плавания в полярных водах/seagoing service in polar waters:</t>
  </si>
  <si>
    <t>e) стаж плавания во льдах в период объявленной ледокольной проводки при следовании в/из замерзающих морских</t>
  </si>
  <si>
    <t>портов /time of entering or leaving the seaport during announced the ice navigation period:</t>
  </si>
  <si>
    <r>
      <t xml:space="preserve">2.2. в том  числе стаж работы на судне, подпадающего под действие Кодекса МГТ </t>
    </r>
    <r>
      <rPr>
        <sz val="12"/>
        <rFont val="Times New Roman"/>
        <family val="1"/>
        <charset val="204"/>
      </rPr>
      <t>(с указанием количества бункеровочных</t>
    </r>
  </si>
  <si>
    <t>Судовая печать и дата / Ship's Stamp and Date:</t>
  </si>
  <si>
    <t xml:space="preserve"> inland waterways service:</t>
  </si>
  <si>
    <t>а) стаж плавания иного, чем прибрежное плавание и плавание по ВВП РФ / total time of seagoing service excluding near-coastal &amp; RF</t>
  </si>
  <si>
    <r>
      <t xml:space="preserve">the period of ship's repairs in total not exceeding </t>
    </r>
    <r>
      <rPr>
        <b/>
        <sz val="12"/>
        <rFont val="Times New Roman"/>
        <family val="1"/>
        <charset val="204"/>
      </rPr>
      <t>one month</t>
    </r>
  </si>
  <si>
    <r>
      <t xml:space="preserve">в стационарном положении, в совокупности не более </t>
    </r>
    <r>
      <rPr>
        <b/>
        <sz val="11.5"/>
        <rFont val="Times New Roman"/>
        <family val="1"/>
        <charset val="204"/>
      </rPr>
      <t xml:space="preserve">одного месяца </t>
    </r>
    <r>
      <rPr>
        <sz val="11.5"/>
        <rFont val="Times New Roman"/>
        <family val="1"/>
        <charset val="204"/>
      </rPr>
      <t xml:space="preserve">/ including time of ship' staying in a port during the continuous voyage and </t>
    </r>
  </si>
  <si>
    <r>
      <t>да/yes</t>
    </r>
    <r>
      <rPr>
        <b/>
        <i/>
        <sz val="10.5"/>
        <color theme="4" tint="-0.499984740745262"/>
        <rFont val="Times New Roman"/>
        <family val="1"/>
        <charset val="204"/>
      </rPr>
      <t>*</t>
    </r>
    <r>
      <rPr>
        <b/>
        <i/>
        <sz val="10.5"/>
        <color rgb="FF000000"/>
        <rFont val="Times New Roman"/>
        <family val="1"/>
        <charset val="204"/>
      </rPr>
      <t xml:space="preserve"> </t>
    </r>
    <r>
      <rPr>
        <b/>
        <i/>
        <strike/>
        <sz val="10.5"/>
        <color rgb="FF000000"/>
        <rFont val="Times New Roman"/>
        <family val="1"/>
        <charset val="204"/>
      </rPr>
      <t>нет/none</t>
    </r>
    <r>
      <rPr>
        <b/>
        <i/>
        <sz val="10.5"/>
        <color theme="4" tint="-0.499984740745262"/>
        <rFont val="Times New Roman"/>
        <family val="1"/>
        <charset val="204"/>
      </rPr>
      <t>*</t>
    </r>
  </si>
  <si>
    <r>
      <t xml:space="preserve">да/yes* </t>
    </r>
    <r>
      <rPr>
        <b/>
        <strike/>
        <sz val="10"/>
        <rFont val="Times New Roman"/>
        <family val="1"/>
        <charset val="204"/>
      </rPr>
      <t>нет/none</t>
    </r>
    <r>
      <rPr>
        <b/>
        <sz val="10"/>
        <rFont val="Times New Roman"/>
        <family val="1"/>
        <charset val="204"/>
      </rPr>
      <t>*</t>
    </r>
  </si>
  <si>
    <r>
      <rPr>
        <b/>
        <i/>
        <strike/>
        <sz val="10.5"/>
        <color rgb="FF000000"/>
        <rFont val="Times New Roman"/>
        <family val="1"/>
        <charset val="204"/>
      </rPr>
      <t>да/yes</t>
    </r>
    <r>
      <rPr>
        <b/>
        <i/>
        <sz val="10.5"/>
        <color theme="4" tint="-0.499984740745262"/>
        <rFont val="Times New Roman"/>
        <family val="1"/>
        <charset val="204"/>
      </rPr>
      <t>*</t>
    </r>
    <r>
      <rPr>
        <b/>
        <i/>
        <sz val="10.5"/>
        <color rgb="FF000000"/>
        <rFont val="Times New Roman"/>
        <family val="1"/>
        <charset val="204"/>
      </rPr>
      <t xml:space="preserve"> нет/none</t>
    </r>
    <r>
      <rPr>
        <b/>
        <i/>
        <sz val="10.5"/>
        <color theme="4" tint="-0.499984740745262"/>
        <rFont val="Times New Roman"/>
        <family val="1"/>
        <charset val="204"/>
      </rPr>
      <t>*</t>
    </r>
  </si>
  <si>
    <r>
      <rPr>
        <b/>
        <strike/>
        <sz val="12"/>
        <rFont val="Times New Roman"/>
        <family val="1"/>
        <charset val="204"/>
      </rPr>
      <t>нет / none</t>
    </r>
    <r>
      <rPr>
        <b/>
        <sz val="12"/>
        <color theme="4" tint="-0.499984740745262"/>
        <rFont val="Times New Roman"/>
        <family val="1"/>
        <charset val="204"/>
      </rPr>
      <t>*</t>
    </r>
  </si>
  <si>
    <r>
      <t>да / yes</t>
    </r>
    <r>
      <rPr>
        <b/>
        <sz val="12"/>
        <color theme="4" tint="-0.499984740745262"/>
        <rFont val="Times New Roman"/>
        <family val="1"/>
        <charset val="204"/>
      </rPr>
      <t>*</t>
    </r>
  </si>
  <si>
    <t xml:space="preserve">seagoing service on ships subject to the IGF Code &amp;  seagoing service on board tankers carrying as cargo, fuels covered by the IGF Code ; </t>
  </si>
  <si>
    <t>seagoing service on board ships using gases or low flashpoint fuel as fuel:</t>
  </si>
  <si>
    <r>
      <rPr>
        <sz val="12"/>
        <rFont val="Times New Roman"/>
        <family val="1"/>
        <charset val="204"/>
      </rPr>
      <t>операций таким топливом)</t>
    </r>
    <r>
      <rPr>
        <b/>
        <sz val="12"/>
        <rFont val="Times New Roman"/>
        <family val="1"/>
        <charset val="204"/>
      </rPr>
      <t xml:space="preserve">; стаж работы на судне, подпадающего под действие кодекса МГТ и танкерах, перевозящих в </t>
    </r>
  </si>
  <si>
    <t xml:space="preserve">качестве груза виды топлива, охватываемые Кодексом МГТ; стаж работы на судах, использующих  в качестве топлива газы </t>
  </si>
  <si>
    <r>
      <t>или топливо с низкой температурой вспышки/</t>
    </r>
    <r>
      <rPr>
        <sz val="12"/>
        <rFont val="Times New Roman"/>
        <family val="1"/>
        <charset val="204"/>
      </rPr>
      <t>seagoing service on board ships subject to the IGF Code  (includes bunkering operations);</t>
    </r>
  </si>
  <si>
    <t xml:space="preserve"> to IGF Code:</t>
  </si>
  <si>
    <t>количество бункеровочных операций топливом, охватываемым Кодексом МГТ/quantity of bunkering operations on board ships subject</t>
  </si>
  <si>
    <t xml:space="preserve">Требование пункта 7 Правила I/11 Конвенции ПДНВ в части обновления знаний национальных и международных </t>
  </si>
  <si>
    <r>
      <t xml:space="preserve">документов выполнено / par.7 of Reg. I/11 STCW is completed :                            </t>
    </r>
    <r>
      <rPr>
        <b/>
        <sz val="12"/>
        <rFont val="Times New Roman"/>
        <family val="1"/>
        <charset val="204"/>
      </rPr>
      <t>да</t>
    </r>
    <r>
      <rPr>
        <b/>
        <sz val="12"/>
        <color theme="4" tint="-0.499984740745262"/>
        <rFont val="Times New Roman"/>
        <family val="1"/>
        <charset val="204"/>
      </rPr>
      <t>*</t>
    </r>
    <r>
      <rPr>
        <sz val="12"/>
        <rFont val="Times New Roman"/>
        <family val="1"/>
        <charset val="204"/>
      </rPr>
      <t xml:space="preserve">                              </t>
    </r>
    <r>
      <rPr>
        <b/>
        <sz val="12"/>
        <rFont val="Times New Roman"/>
        <family val="1"/>
        <charset val="204"/>
      </rPr>
      <t xml:space="preserve"> </t>
    </r>
    <r>
      <rPr>
        <b/>
        <strike/>
        <sz val="12"/>
        <rFont val="Times New Roman"/>
        <family val="1"/>
        <charset val="204"/>
      </rPr>
      <t>нет</t>
    </r>
    <r>
      <rPr>
        <b/>
        <sz val="12"/>
        <color theme="4" tint="-0.499984740745262"/>
        <rFont val="Times New Roman"/>
        <family val="1"/>
        <charset val="204"/>
      </rPr>
      <t>*</t>
    </r>
  </si>
  <si>
    <t>ПРИКАЗ МИНИСТЕРСТВА ТРАНСПОРТА РФ от 8 ноября 2021г № 378</t>
  </si>
  <si>
    <t>(ВЫПИСКА ИЗ ПОЛОЖЕНИЯ О ДИПЛОМИРОВАНИИ ЧЛЕНОВ ЭКИПАЖЕЙ МОРСКИХ СУДОВ)</t>
  </si>
  <si>
    <t xml:space="preserve"> из него, полученный в рамках реализации программ профессионального обучения.</t>
  </si>
  <si>
    <t xml:space="preserve"> независимо от валовой вместимости судна, мощности его главной двигательной установки, района плавания, включая плавание для захода в порт и выхода</t>
  </si>
  <si>
    <t xml:space="preserve">   Для получения квалификационных документов вахтенного матроса, вахтенного моториста и судового электрика учитывается стаж работы на судне в море</t>
  </si>
  <si>
    <t>35.</t>
  </si>
  <si>
    <t xml:space="preserve">   Для рядового состава учитывается стаж работы на судах независимо от района плавания.</t>
  </si>
  <si>
    <t>34.</t>
  </si>
  <si>
    <t>объектов ГМССБ.</t>
  </si>
  <si>
    <t xml:space="preserve">практиканта, судовых радиоспециалистов, выполняющих обязанности по ГМССБ. В стаж работы на судне засчитывается работа по обслуживанию береговых </t>
  </si>
  <si>
    <t xml:space="preserve">   Для судовых радиоспециалистов учитывается стаж работы на судах независимо от района плавания в должности капитана, помощников капитана или </t>
  </si>
  <si>
    <t>33.</t>
  </si>
  <si>
    <t>осуществляется в учебно-производственных мастерских, на судоремонтных предприятиях, а также на судах, находящихся в эксплуатации или в ремонте.</t>
  </si>
  <si>
    <t xml:space="preserve">дополнительно к стажу работы на судах учитывается практика по судоремонту продолжительностью не менее двух месяцев. Практика по судоремонту </t>
  </si>
  <si>
    <t xml:space="preserve">   Для получения выпускниками морских образовательных организаций дипломов вахтенного механика морского судна и электромеханика морского судна </t>
  </si>
  <si>
    <t>32.</t>
  </si>
  <si>
    <t>может быть получен на судах независимо от их валовой вместимости или мощности главной двигательной установки.</t>
  </si>
  <si>
    <t>на получение которого претендует заявитель. При продлении квалификационного документа капитана или командного состава судов стаж работы на судне</t>
  </si>
  <si>
    <t xml:space="preserve">валовой вместимостью или с мощностью главной двигательной установки, предусмотренной соответствующим квалификационным документом, </t>
  </si>
  <si>
    <t xml:space="preserve">   Стаж работы на судне для получения первичного квалификационного документа капитана или командного состава судов должен быть получен на судах </t>
  </si>
  <si>
    <t xml:space="preserve">31. </t>
  </si>
  <si>
    <t xml:space="preserve">   Стаж работы на судне для судовых механиков, электромехаников учитывается независимо от района плавания.</t>
  </si>
  <si>
    <t>30.</t>
  </si>
  <si>
    <t>документа судоводителя прибрежного плавания.</t>
  </si>
  <si>
    <t xml:space="preserve">Российской Федерации и по внутренним водным путям Российской Федерации не более одного месяца, учитывается для выдачи квалификационного </t>
  </si>
  <si>
    <t xml:space="preserve">   Стаж работы на судне прибрежного плавания, включая плавание для захода в порт и выхода из порта, а также плавание во внутренних морских водах </t>
  </si>
  <si>
    <t>29.</t>
  </si>
  <si>
    <t xml:space="preserve"> стоянку в порту до тридцати суток, учитывается для выдачи любого квалификационного документа судоводителя.</t>
  </si>
  <si>
    <t xml:space="preserve">   Стаж работы на судне иного, чем прибрежное, плавания и плавания по внутренним водным путям, включая плавание для захода в порт и выхода из порта, </t>
  </si>
  <si>
    <t>28.</t>
  </si>
  <si>
    <t>более засчитывается в том числе стаж прибрежного плавания.</t>
  </si>
  <si>
    <t xml:space="preserve">   Выпускникам морских образовательных организаций для получения диплома вахтенного помощника капитана морского судна валовой вместимостью 500 и </t>
  </si>
  <si>
    <t>27.</t>
  </si>
  <si>
    <t>диплому, на получение которого претендует выпускник.</t>
  </si>
  <si>
    <t>Конвенцией ПДНВ для соответствующих специальностей, включая информацию о прохождении стажировки с практической отработкой всех функций по</t>
  </si>
  <si>
    <t xml:space="preserve">сведения о прохождении практической подготовки на судах, судоремонтных предприятиях или учебно-производственных мастерских в объеме, требуемом </t>
  </si>
  <si>
    <t xml:space="preserve">   Выпускники морских образовательных организаций предъявляют документы, подтверждающие выполнение учебной программы и содержащие </t>
  </si>
  <si>
    <t>26.</t>
  </si>
  <si>
    <t>течение не менее четырех часов из каждых двадцати четырех часов заявленного стажа работы на судне.</t>
  </si>
  <si>
    <t xml:space="preserve">несения вахты под наблюдением квалифицированного лица командного состава и/или руководителя практики морской образовательной организации в </t>
  </si>
  <si>
    <t xml:space="preserve">   Для получения выпускниками морских образовательных организаций дипломов вахтенного помощника капитана морского судна засчитывается стаж </t>
  </si>
  <si>
    <t>25.</t>
  </si>
  <si>
    <t>квалификационных документов судоводителей на более высокий уровень для работы на рыбопромысловых судах валовой вместимостью от 500 до 3000.</t>
  </si>
  <si>
    <t xml:space="preserve">   Стаж работы на рыбопромысловых судах с валовой вместимостью менее 500 и длиной 20 м и более учитывается при получении и продлении </t>
  </si>
  <si>
    <t>обслуживания судовых механизмов на ходу, при буксировке и в стационарном положении на несамоходных судах в совокупности не более одного месяца.</t>
  </si>
  <si>
    <t xml:space="preserve">   В стаж работы на судне судомехаников, электромехаников и рядового состава экипажа морского судна, несущего ходовую вахту, включается время </t>
  </si>
  <si>
    <t>несамоходных судах во время их морской буксировки.</t>
  </si>
  <si>
    <t xml:space="preserve">   В стаж работы на судне судоводителей и членов экипажей, несущих ходовую вахту на ходовом мостике, включается исполнение обязанностей на </t>
  </si>
  <si>
    <t>24.</t>
  </si>
  <si>
    <t xml:space="preserve">   Для учета стажа работы на судне все дни неполных месяцев пересчитываются пропорционально тридцати дням.</t>
  </si>
  <si>
    <t>23.</t>
  </si>
  <si>
    <t>Стаж работы на стоечных судах учитывается при получении и продлении любых квалификационных документов для работы только на стоечных судах.</t>
  </si>
  <si>
    <t>несамоходных судах в совокупности не более одного месяца, за исключением стоечных судов.</t>
  </si>
  <si>
    <t xml:space="preserve">   В стаж работы на судне включаются время стоянки судна в порту в процессе непрерывного плавания, время нахождения судна в ремонте, время работы на </t>
  </si>
  <si>
    <t>22.</t>
  </si>
  <si>
    <t>Российской Федерации, 2011, N 19, ст. 2716).</t>
  </si>
  <si>
    <r>
      <rPr>
        <u/>
        <sz val="10"/>
        <rFont val="Times New Roman"/>
        <family val="1"/>
        <charset val="204"/>
      </rPr>
      <t>&lt;14&gt;</t>
    </r>
    <r>
      <rPr>
        <sz val="10"/>
        <rFont val="Times New Roman"/>
        <family val="1"/>
        <charset val="204"/>
      </rPr>
      <t xml:space="preserve"> - Пункт 35 части 1 статьи 12 Федерального закона от 4 мая 2011 г. N 99-ФЗ "О лицензировании отдельных видов деятельности" (Собрание законодательства </t>
    </r>
  </si>
  <si>
    <r>
      <rPr>
        <u/>
        <sz val="10"/>
        <rFont val="Times New Roman"/>
        <family val="1"/>
        <charset val="204"/>
      </rPr>
      <t>&lt;13&gt;</t>
    </r>
    <r>
      <rPr>
        <sz val="10"/>
        <rFont val="Times New Roman"/>
        <family val="1"/>
        <charset val="204"/>
      </rPr>
      <t xml:space="preserve"> - Статья 66.1 Трудового кодекса Российской Федерации (Собрание законодательства Российской Федерации, 2002, N 1, ст. 3; 2019, N 51, ст. 7491).</t>
    </r>
  </si>
  <si>
    <t>копия заключения о соответствии стажа работы на судне выдается заявителю.</t>
  </si>
  <si>
    <t xml:space="preserve">иных подтверждающих документов приобщаются к дипломному делу вместе с заключением о соответствии стажа работы на судне. По требованию заявителя </t>
  </si>
  <si>
    <r>
      <t xml:space="preserve">Федерации </t>
    </r>
    <r>
      <rPr>
        <u/>
        <sz val="10"/>
        <rFont val="Times New Roman"/>
        <family val="1"/>
        <charset val="204"/>
      </rPr>
      <t>&lt;14&gt;</t>
    </r>
    <r>
      <rPr>
        <sz val="10"/>
        <rFont val="Times New Roman"/>
        <family val="1"/>
        <charset val="204"/>
      </rPr>
      <t>, на основании соответствующих запросов капитана морского порта. Документы, на основании которых составлено заключение, с копиями</t>
    </r>
  </si>
  <si>
    <t xml:space="preserve">организаций, осуществляющих деятельность по оказанию услуг по трудоустройству граждан Российской Федерации за пределами территории Российской </t>
  </si>
  <si>
    <t xml:space="preserve">в судовых ролях, копии которых представляет заявитель (при наличии данных документов у заявителя), письменных подтверждениях судовладельцев, </t>
  </si>
  <si>
    <r>
      <t xml:space="preserve">порта. В целях составления заключения используются сведения о трудовой деятельности в электронном виде или на бумажном носителе </t>
    </r>
    <r>
      <rPr>
        <u/>
        <sz val="10"/>
        <rFont val="Times New Roman"/>
        <family val="1"/>
        <charset val="204"/>
      </rPr>
      <t>&lt;13&gt;</t>
    </r>
    <r>
      <rPr>
        <sz val="10"/>
        <rFont val="Times New Roman"/>
        <family val="1"/>
        <charset val="204"/>
      </rPr>
      <t>, содержащиеся</t>
    </r>
  </si>
  <si>
    <t xml:space="preserve">исполнению функций на борту судна для выдачи (продления) соответствующего квалификационного документа, которое подписывает капитан морского </t>
  </si>
  <si>
    <t xml:space="preserve">   В дипломном отделе службы капитана морского порта составляется заключение о соответствии стажа работы на судне по объему, времени набора и </t>
  </si>
  <si>
    <t>21.</t>
  </si>
  <si>
    <t>информационно-телекоммуникационной сети "Интернет".</t>
  </si>
  <si>
    <t xml:space="preserve">публикуется Министерством транспорта Российской Федерации в соответствии с пунктом 2 Правила I/2 Конвенции ПДНВ на официальном сайте в </t>
  </si>
  <si>
    <t xml:space="preserve">выполнение требования пункта 7 Правила I/11 Конвенции ПДНВ в части обновления знаний национальных и международных документов, перечень которых </t>
  </si>
  <si>
    <t>-</t>
  </si>
  <si>
    <t>соответствующей специальности, фамилия, имя и отчество (при наличии) такого специалиста и его квалификация по диплому;</t>
  </si>
  <si>
    <t xml:space="preserve">общее время несения ходовой вахты и работы в качестве стажера члена экипажа судна под наблюдением дипломированного специалиста по </t>
  </si>
  <si>
    <t xml:space="preserve"> виды топлива, охватываемые Кодексом МГТ;</t>
  </si>
  <si>
    <t>подпадающем под действие Кодекса МГТ (с указанием количества бункеровочных операций таким топливом), или танкерах, перевозящих в качестве груза</t>
  </si>
  <si>
    <t xml:space="preserve">объявленной ледокольной проводки при следовании в (из) замерзающих морских портов (для судоводителей), а также с указанием стажа работы на судне, </t>
  </si>
  <si>
    <t xml:space="preserve">общая продолжительность плавания с указанием продолжительности прибрежного плавания и плавания в полярных водах, а также плавания во льдах в период </t>
  </si>
  <si>
    <t>указание функций по квалификационному документу, исполняемых на судне;</t>
  </si>
  <si>
    <t>дата начала и дата окончания работы на судне;</t>
  </si>
  <si>
    <t>районы плавания судна и порты захода;</t>
  </si>
  <si>
    <t>мощность судового электрооборудования (для электромехаников);</t>
  </si>
  <si>
    <t>мощность двигательной установки и тип судовой силовой установки;</t>
  </si>
  <si>
    <t>тип судна и род перевозимого груза (грузов);</t>
  </si>
  <si>
    <t>валовая вместимость;</t>
  </si>
  <si>
    <t>флаг и порт приписки судна;</t>
  </si>
  <si>
    <t>название и уникальный идентификатор судна в соответствии с требованиями Международной морской организации (номер ИМО судна);</t>
  </si>
  <si>
    <t>наименование судовладельца, адрес, телефоны, номер факсимильной связи, адрес электронной почты судовладельца;</t>
  </si>
  <si>
    <t>должность члена экипажа судна согласно судовой роли;</t>
  </si>
  <si>
    <t xml:space="preserve">   Для учета стажа работы на судне заявителем могут быть представлены иные документы, содержащие следующую информацию:</t>
  </si>
  <si>
    <t>20.</t>
  </si>
  <si>
    <t>подтверждающие наличие стажа работы на судне).</t>
  </si>
  <si>
    <t>дипломов вахтенных помощников капитана морского судна, вахтенного механика морского судна и электромеханика морского судна) (далее - документы,</t>
  </si>
  <si>
    <t>выполнение учебной программы морской образовательной организации (при первичном получении выпускниками морских образовательных организаций</t>
  </si>
  <si>
    <t>мореходной книжке и/или ином документе, содержащем сведения о работе моряка в качестве члена экипажа судна, и/или документов, подтверждающих</t>
  </si>
  <si>
    <t xml:space="preserve">   Учет стажа работы на судне члена экипажа морского судна (далее - стаж работы на судне) осуществляется на основании информации, указанной в </t>
  </si>
  <si>
    <t>19.</t>
  </si>
  <si>
    <t>IV. УЧЕТ СТАЖА РАБОТЫ НА СУДНЕ И ПРАКТИЧЕСКОЙ ПОДГОТОВКИ В МОРСКИХ ОБРАЗОВАТЕЛЬНЫХ ОРГАНИЗАЦИЯХ</t>
  </si>
  <si>
    <t>MAK 8M20</t>
  </si>
  <si>
    <t>2535 g.t.</t>
  </si>
  <si>
    <t>1620 Kw</t>
  </si>
  <si>
    <t>1840 Kw</t>
  </si>
  <si>
    <t>Гибралтар</t>
  </si>
  <si>
    <t>Сухогруз</t>
  </si>
  <si>
    <t>Gibraltar</t>
  </si>
  <si>
    <t>Dry cargo</t>
  </si>
  <si>
    <t>General cargo, Bulk</t>
  </si>
  <si>
    <t>Генеральный груз, навалом</t>
  </si>
  <si>
    <t>North sea, the North Atlantic ocean, Irish sea, Bay of Biscay / United Kingdom (Birkenhead, Newport, Erith, Ipswich, Pembroke, Silloth, Ayr, Belfast, Dagenham); Ireland (Waterford); Belgium (Puurs, Antwerp, Ghent); Netherlands (Rotterdam, Ijmuiden, Amsterdam, Sas Van Gent); Spain (Santander); France (la Pallice, Bordeaux)</t>
  </si>
  <si>
    <t>Управление операциями судна и забота о людях на судне / Controlling the operation of the ship &amp; care for persons on board</t>
  </si>
  <si>
    <t>Обработка и размещение грузов / Cargo handling and stowage</t>
  </si>
  <si>
    <t>Электрооборудование, электронная аппаратура и системы управления / Electrical, electronic &amp; control engineering</t>
  </si>
  <si>
    <t>Район/Area</t>
  </si>
  <si>
    <t>с/from</t>
  </si>
  <si>
    <t>по/to</t>
  </si>
  <si>
    <t>СВЕДЕНИЯ О РАБОТЕ МОРЯКА В КАЧЕСТВЕ ЧЛЕНА ЭКИПАЖА СУДНА /                                                                                                CERTIFICATE OF SEAFARER SERVICE ON SHIP</t>
  </si>
  <si>
    <r>
      <t>нет / none</t>
    </r>
    <r>
      <rPr>
        <b/>
        <sz val="12"/>
        <color theme="4" tint="-0.499984740745262"/>
        <rFont val="Times New Roman"/>
        <family val="1"/>
        <charset val="204"/>
      </rPr>
      <t>*</t>
    </r>
  </si>
  <si>
    <r>
      <rPr>
        <b/>
        <i/>
        <strike/>
        <sz val="10.5"/>
        <color rgb="FF000000"/>
        <rFont val="Times New Roman"/>
        <family val="1"/>
        <charset val="204"/>
      </rPr>
      <t>да/ye</t>
    </r>
    <r>
      <rPr>
        <b/>
        <i/>
        <sz val="10.5"/>
        <color rgb="FF000000"/>
        <rFont val="Times New Roman"/>
        <family val="1"/>
        <charset val="204"/>
      </rPr>
      <t>s</t>
    </r>
    <r>
      <rPr>
        <b/>
        <i/>
        <sz val="10.5"/>
        <color theme="4" tint="-0.499984740745262"/>
        <rFont val="Times New Roman"/>
        <family val="1"/>
        <charset val="204"/>
      </rPr>
      <t>*</t>
    </r>
    <r>
      <rPr>
        <b/>
        <i/>
        <sz val="10.5"/>
        <color rgb="FF000000"/>
        <rFont val="Times New Roman"/>
        <family val="1"/>
        <charset val="204"/>
      </rPr>
      <t xml:space="preserve"> нет/none</t>
    </r>
    <r>
      <rPr>
        <b/>
        <i/>
        <sz val="10.5"/>
        <color theme="4" tint="-0.499984740745262"/>
        <rFont val="Times New Roman"/>
        <family val="1"/>
        <charset val="204"/>
      </rPr>
      <t>*</t>
    </r>
  </si>
  <si>
    <r>
      <rPr>
        <b/>
        <strike/>
        <sz val="10"/>
        <rFont val="Times New Roman"/>
        <family val="1"/>
        <charset val="204"/>
      </rPr>
      <t>да/yes</t>
    </r>
    <r>
      <rPr>
        <b/>
        <sz val="10"/>
        <rFont val="Times New Roman"/>
        <family val="1"/>
        <charset val="204"/>
      </rPr>
      <t>* нет/none*</t>
    </r>
  </si>
  <si>
    <t>Капитан</t>
  </si>
  <si>
    <t>Master</t>
  </si>
  <si>
    <t>Иванов Иван Иванович</t>
  </si>
  <si>
    <t>Ivan Ivanov</t>
  </si>
  <si>
    <t>m/v "Непобедимый"</t>
  </si>
  <si>
    <t xml:space="preserve">SEA SHIPPING </t>
  </si>
  <si>
    <t xml:space="preserve"> The Netherlands</t>
  </si>
  <si>
    <t>+31 000 649800</t>
  </si>
  <si>
    <t>+31 111 600801</t>
  </si>
  <si>
    <t>info@seashipping.nl</t>
  </si>
  <si>
    <t>01.01.1800</t>
  </si>
  <si>
    <t>Старший механик</t>
  </si>
  <si>
    <t>Chief Engineer</t>
  </si>
  <si>
    <t>Петров Иван Иванович</t>
  </si>
  <si>
    <t>Ivan Petrov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</si>
</sst>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809]dd\ mmmm\ yyyy;@"/>
    <numFmt numFmtId="165" formatCode="[$-FC19]dd\ mmmm\ yyyy\ \г\.;@"/>
    <numFmt numFmtId="166" formatCode="[$-FC19]dd\ mmmm\ yyyy\ \г/;@"/>
    <numFmt numFmtId="167" formatCode="[$-FC19]dd\ mmmm\ yyyy"/>
  </numFmts>
  <fonts count="45" x14ac:knownFonts="1">
    <font>
      <sz val="10"/>
      <name val="Arial"/>
    </font>
    <font>
      <b/>
      <sz val="12"/>
      <color theme="8" tint="-0.49998474074526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u/>
      <sz val="10"/>
      <color indexed="12"/>
      <name val="Arial"/>
      <family val="2"/>
      <charset val="204"/>
    </font>
    <font>
      <b/>
      <i/>
      <sz val="12"/>
      <color theme="8" tint="-0.49998474074526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0"/>
      <name val="Arial Narrow"/>
      <family val="2"/>
    </font>
    <font>
      <b/>
      <i/>
      <u/>
      <sz val="12"/>
      <name val="Times New Roman"/>
      <family val="1"/>
      <charset val="204"/>
    </font>
    <font>
      <b/>
      <strike/>
      <sz val="12"/>
      <name val="Times New Roman"/>
      <family val="1"/>
      <charset val="204"/>
    </font>
    <font>
      <sz val="11.5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0"/>
      <color theme="8" tint="-0.49998474074526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2"/>
      <color rgb="FF002060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i/>
      <sz val="10.5"/>
      <color rgb="FF000000"/>
      <name val="Times New Roman"/>
      <family val="1"/>
      <charset val="204"/>
    </font>
    <font>
      <b/>
      <i/>
      <sz val="10.3"/>
      <color rgb="FF000000"/>
      <name val="Times New Roman"/>
      <family val="1"/>
      <charset val="204"/>
    </font>
    <font>
      <b/>
      <i/>
      <sz val="10.5"/>
      <color theme="4" tint="-0.499984740745262"/>
      <name val="Times New Roman"/>
      <family val="1"/>
      <charset val="204"/>
    </font>
    <font>
      <b/>
      <i/>
      <strike/>
      <sz val="10.5"/>
      <color rgb="FF000000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2"/>
      <color theme="4" tint="-0.499984740745262"/>
      <name val="Times New Roman"/>
      <family val="1"/>
      <charset val="204"/>
    </font>
    <font>
      <sz val="10"/>
      <name val="Arial"/>
      <family val="2"/>
    </font>
    <font>
      <sz val="8"/>
      <name val="Times New Roman"/>
      <family val="1"/>
      <charset val="204"/>
    </font>
    <font>
      <b/>
      <i/>
      <sz val="10"/>
      <name val="Arial"/>
      <family val="2"/>
      <charset val="204"/>
    </font>
    <font>
      <i/>
      <sz val="12"/>
      <name val="Times New Roman"/>
      <family val="1"/>
      <charset val="204"/>
    </font>
    <font>
      <sz val="12"/>
      <name val="Arial"/>
      <family val="2"/>
    </font>
    <font>
      <b/>
      <u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9"/>
      <name val="Times New Roman"/>
      <family val="1"/>
      <charset val="204"/>
    </font>
    <font>
      <u/>
      <sz val="12"/>
      <name val="Times New Roman"/>
      <family val="1"/>
      <charset val="204"/>
    </font>
    <font>
      <i/>
      <sz val="11"/>
      <color rgb="FF002060"/>
      <name val="Constantia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b/>
      <i/>
      <u/>
      <sz val="10"/>
      <name val="Times New Roman"/>
      <family val="1"/>
      <charset val="204"/>
    </font>
    <font>
      <b/>
      <sz val="10.5"/>
      <color theme="8" tint="-0.499984740745262"/>
      <name val="Times New Roman"/>
      <family val="1"/>
      <charset val="204"/>
    </font>
    <font>
      <b/>
      <i/>
      <sz val="11"/>
      <name val="Arial Narrow"/>
      <family val="2"/>
    </font>
    <font>
      <b/>
      <sz val="10.5"/>
      <name val="Times New Roman"/>
      <family val="1"/>
      <charset val="204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44" fillId="0" borderId="0" applyNumberFormat="0" applyFill="0" applyBorder="0" applyAlignment="0" applyProtection="0"/>
  </cellStyleXfs>
  <cellXfs count="127">
    <xf numFmtId="0" fontId="0" fillId="0" borderId="0" xfId="0"/>
    <xf numFmtId="0" fontId="4" fillId="0" borderId="0" xfId="0" applyNumberFormat="1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16" fillId="0" borderId="0" xfId="0" applyFont="1" applyAlignment="1" applyProtection="1">
      <alignment horizontal="left" vertical="center"/>
      <protection locked="0"/>
    </xf>
    <xf numFmtId="0" fontId="4" fillId="0" borderId="0" xfId="0" applyNumberFormat="1" applyFont="1" applyBorder="1" applyAlignment="1" applyProtection="1">
      <alignment horizontal="left"/>
      <protection locked="0"/>
    </xf>
    <xf numFmtId="0" fontId="0" fillId="0" borderId="0" xfId="0" applyNumberFormat="1" applyAlignment="1">
      <alignment vertical="center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17" fillId="0" borderId="0" xfId="0" applyNumberFormat="1" applyFont="1" applyAlignment="1">
      <alignment vertical="center" wrapText="1"/>
    </xf>
    <xf numFmtId="0" fontId="8" fillId="0" borderId="0" xfId="0" applyNumberFormat="1" applyFont="1" applyBorder="1" applyAlignment="1" applyProtection="1">
      <alignment vertical="center"/>
      <protection locked="0"/>
    </xf>
    <xf numFmtId="0" fontId="0" fillId="0" borderId="0" xfId="0" applyNumberFormat="1" applyAlignment="1"/>
    <xf numFmtId="0" fontId="8" fillId="0" borderId="0" xfId="0" applyNumberFormat="1" applyFont="1" applyBorder="1" applyAlignment="1" applyProtection="1">
      <alignment horizontal="left"/>
      <protection locked="0"/>
    </xf>
    <xf numFmtId="0" fontId="12" fillId="0" borderId="0" xfId="0" applyNumberFormat="1" applyFont="1" applyBorder="1" applyAlignment="1" applyProtection="1">
      <alignment horizontal="left"/>
      <protection locked="0"/>
    </xf>
    <xf numFmtId="0" fontId="8" fillId="0" borderId="0" xfId="0" applyNumberFormat="1" applyFont="1" applyAlignment="1" applyProtection="1">
      <alignment horizontal="left" vertical="center"/>
      <protection locked="0"/>
    </xf>
    <xf numFmtId="0" fontId="4" fillId="0" borderId="0" xfId="0" applyNumberFormat="1" applyFont="1" applyAlignment="1" applyProtection="1">
      <alignment horizontal="left" vertical="center"/>
      <protection locked="0"/>
    </xf>
    <xf numFmtId="0" fontId="14" fillId="0" borderId="0" xfId="0" applyNumberFormat="1" applyFont="1" applyAlignment="1" applyProtection="1">
      <alignment horizontal="left" vertical="center"/>
      <protection locked="0"/>
    </xf>
    <xf numFmtId="0" fontId="4" fillId="0" borderId="0" xfId="0" applyNumberFormat="1" applyFont="1" applyBorder="1" applyAlignment="1" applyProtection="1">
      <protection locked="0"/>
    </xf>
    <xf numFmtId="0" fontId="5" fillId="0" borderId="0" xfId="0" applyNumberFormat="1" applyFont="1" applyBorder="1" applyAlignment="1" applyProtection="1">
      <protection locked="0"/>
    </xf>
    <xf numFmtId="0" fontId="0" fillId="0" borderId="0" xfId="0" applyNumberFormat="1" applyBorder="1" applyAlignment="1"/>
    <xf numFmtId="0" fontId="4" fillId="0" borderId="1" xfId="0" applyNumberFormat="1" applyFont="1" applyBorder="1" applyAlignment="1" applyProtection="1">
      <alignment horizontal="left" vertical="center"/>
      <protection locked="0"/>
    </xf>
    <xf numFmtId="0" fontId="0" fillId="0" borderId="1" xfId="0" applyNumberFormat="1" applyBorder="1" applyAlignment="1">
      <alignment vertical="center"/>
    </xf>
    <xf numFmtId="0" fontId="4" fillId="0" borderId="0" xfId="0" applyNumberFormat="1" applyFont="1" applyAlignment="1" applyProtection="1">
      <alignment horizontal="left"/>
      <protection locked="0"/>
    </xf>
    <xf numFmtId="0" fontId="26" fillId="0" borderId="0" xfId="2" applyBorder="1"/>
    <xf numFmtId="49" fontId="3" fillId="0" borderId="0" xfId="2" applyNumberFormat="1" applyFont="1" applyBorder="1" applyAlignment="1">
      <alignment horizontal="left" vertical="center"/>
    </xf>
    <xf numFmtId="49" fontId="27" fillId="0" borderId="0" xfId="2" applyNumberFormat="1" applyFont="1" applyBorder="1" applyAlignment="1">
      <alignment vertical="center"/>
    </xf>
    <xf numFmtId="49" fontId="28" fillId="0" borderId="0" xfId="2" applyNumberFormat="1" applyFont="1" applyBorder="1" applyAlignment="1">
      <alignment vertical="center" wrapText="1"/>
    </xf>
    <xf numFmtId="0" fontId="4" fillId="0" borderId="0" xfId="2" applyFont="1" applyBorder="1" applyAlignment="1">
      <alignment horizontal="left"/>
    </xf>
    <xf numFmtId="0" fontId="29" fillId="0" borderId="0" xfId="2" applyFont="1" applyBorder="1" applyAlignment="1">
      <alignment horizontal="left" vertical="center"/>
    </xf>
    <xf numFmtId="0" fontId="4" fillId="0" borderId="0" xfId="2" applyFont="1" applyBorder="1" applyAlignment="1">
      <alignment horizontal="left" vertical="center"/>
    </xf>
    <xf numFmtId="0" fontId="15" fillId="0" borderId="0" xfId="2" applyFont="1" applyBorder="1" applyAlignment="1">
      <alignment horizontal="left"/>
    </xf>
    <xf numFmtId="0" fontId="3" fillId="0" borderId="0" xfId="2" applyFont="1" applyBorder="1" applyAlignment="1">
      <alignment horizontal="left"/>
    </xf>
    <xf numFmtId="0" fontId="3" fillId="0" borderId="0" xfId="2" applyFont="1" applyBorder="1" applyAlignment="1">
      <alignment horizontal="left" vertical="center"/>
    </xf>
    <xf numFmtId="0" fontId="15" fillId="0" borderId="0" xfId="2" applyFont="1" applyBorder="1" applyAlignment="1">
      <alignment vertical="center"/>
    </xf>
    <xf numFmtId="0" fontId="3" fillId="0" borderId="0" xfId="2" applyFont="1" applyBorder="1" applyAlignment="1">
      <alignment vertical="center"/>
    </xf>
    <xf numFmtId="0" fontId="30" fillId="0" borderId="0" xfId="2" applyFont="1" applyBorder="1" applyAlignment="1">
      <alignment horizontal="left"/>
    </xf>
    <xf numFmtId="0" fontId="29" fillId="0" borderId="0" xfId="2" applyFont="1" applyBorder="1" applyAlignment="1">
      <alignment horizontal="left"/>
    </xf>
    <xf numFmtId="0" fontId="26" fillId="0" borderId="0" xfId="2" applyBorder="1" applyAlignment="1">
      <alignment vertical="center"/>
    </xf>
    <xf numFmtId="0" fontId="16" fillId="0" borderId="0" xfId="2" applyFont="1" applyBorder="1" applyAlignment="1">
      <alignment horizontal="left"/>
    </xf>
    <xf numFmtId="0" fontId="19" fillId="0" borderId="0" xfId="0" applyNumberFormat="1" applyFont="1" applyBorder="1" applyAlignment="1" applyProtection="1">
      <protection locked="0"/>
    </xf>
    <xf numFmtId="0" fontId="33" fillId="0" borderId="0" xfId="0" applyNumberFormat="1" applyFont="1" applyAlignment="1"/>
    <xf numFmtId="0" fontId="34" fillId="0" borderId="0" xfId="0" applyNumberFormat="1" applyFont="1" applyBorder="1" applyAlignment="1" applyProtection="1">
      <alignment vertical="center"/>
      <protection locked="0"/>
    </xf>
    <xf numFmtId="0" fontId="32" fillId="0" borderId="0" xfId="0" applyNumberFormat="1" applyFont="1" applyAlignment="1">
      <alignment vertical="center"/>
    </xf>
    <xf numFmtId="0" fontId="4" fillId="0" borderId="0" xfId="0" applyNumberFormat="1" applyFont="1" applyAlignment="1" applyProtection="1">
      <alignment vertical="center"/>
      <protection locked="0"/>
    </xf>
    <xf numFmtId="0" fontId="36" fillId="0" borderId="0" xfId="2" applyFont="1" applyBorder="1" applyAlignment="1">
      <alignment horizontal="right" vertical="center"/>
    </xf>
    <xf numFmtId="49" fontId="36" fillId="0" borderId="0" xfId="2" applyNumberFormat="1" applyFont="1" applyBorder="1" applyAlignment="1">
      <alignment horizontal="right" vertical="center"/>
    </xf>
    <xf numFmtId="0" fontId="26" fillId="0" borderId="0" xfId="2" applyFont="1" applyBorder="1"/>
    <xf numFmtId="0" fontId="15" fillId="0" borderId="0" xfId="2" applyFont="1" applyBorder="1" applyAlignment="1">
      <alignment horizontal="left" vertical="center"/>
    </xf>
    <xf numFmtId="0" fontId="3" fillId="0" borderId="0" xfId="2" applyFont="1" applyBorder="1" applyAlignment="1"/>
    <xf numFmtId="0" fontId="37" fillId="0" borderId="0" xfId="2" applyFont="1" applyBorder="1" applyAlignment="1">
      <alignment vertical="center"/>
    </xf>
    <xf numFmtId="0" fontId="38" fillId="0" borderId="0" xfId="2" applyFont="1" applyBorder="1" applyAlignment="1">
      <alignment horizontal="left" vertical="center"/>
    </xf>
    <xf numFmtId="0" fontId="37" fillId="0" borderId="0" xfId="2" applyFont="1" applyBorder="1" applyAlignment="1">
      <alignment horizontal="left" vertical="center"/>
    </xf>
    <xf numFmtId="0" fontId="15" fillId="0" borderId="0" xfId="2" applyFont="1" applyBorder="1" applyAlignment="1"/>
    <xf numFmtId="49" fontId="15" fillId="0" borderId="0" xfId="2" applyNumberFormat="1" applyFont="1" applyBorder="1" applyAlignment="1">
      <alignment horizontal="left" vertical="center"/>
    </xf>
    <xf numFmtId="49" fontId="3" fillId="0" borderId="0" xfId="2" applyNumberFormat="1" applyFont="1" applyBorder="1" applyAlignment="1">
      <alignment horizontal="left"/>
    </xf>
    <xf numFmtId="49" fontId="15" fillId="0" borderId="0" xfId="2" applyNumberFormat="1" applyFont="1" applyBorder="1" applyAlignment="1">
      <alignment horizontal="left"/>
    </xf>
    <xf numFmtId="49" fontId="24" fillId="0" borderId="0" xfId="2" applyNumberFormat="1" applyFont="1" applyBorder="1" applyAlignment="1">
      <alignment vertical="center"/>
    </xf>
    <xf numFmtId="49" fontId="37" fillId="0" borderId="0" xfId="2" applyNumberFormat="1" applyFont="1" applyBorder="1" applyAlignment="1">
      <alignment horizontal="left" vertical="center"/>
    </xf>
    <xf numFmtId="164" fontId="40" fillId="0" borderId="0" xfId="2" applyNumberFormat="1" applyFont="1" applyFill="1" applyBorder="1" applyAlignment="1">
      <alignment vertical="center"/>
    </xf>
    <xf numFmtId="166" fontId="40" fillId="0" borderId="0" xfId="2" applyNumberFormat="1" applyFont="1" applyBorder="1" applyAlignment="1">
      <alignment vertical="center"/>
    </xf>
    <xf numFmtId="49" fontId="3" fillId="0" borderId="0" xfId="2" applyNumberFormat="1" applyFont="1" applyBorder="1" applyAlignment="1">
      <alignment wrapText="1"/>
    </xf>
    <xf numFmtId="49" fontId="37" fillId="0" borderId="0" xfId="2" applyNumberFormat="1" applyFont="1" applyBorder="1" applyAlignment="1">
      <alignment vertical="center"/>
    </xf>
    <xf numFmtId="164" fontId="37" fillId="0" borderId="0" xfId="2" applyNumberFormat="1" applyFont="1" applyBorder="1" applyAlignment="1">
      <alignment vertical="center"/>
    </xf>
    <xf numFmtId="166" fontId="37" fillId="0" borderId="0" xfId="2" applyNumberFormat="1" applyFont="1" applyBorder="1" applyAlignment="1">
      <alignment vertical="center"/>
    </xf>
    <xf numFmtId="49" fontId="3" fillId="0" borderId="0" xfId="2" applyNumberFormat="1" applyFont="1" applyBorder="1" applyAlignment="1">
      <alignment vertical="center"/>
    </xf>
    <xf numFmtId="0" fontId="4" fillId="0" borderId="0" xfId="0" applyNumberFormat="1" applyFont="1" applyBorder="1" applyAlignment="1" applyProtection="1">
      <alignment horizontal="left" vertical="center"/>
      <protection locked="0"/>
    </xf>
    <xf numFmtId="0" fontId="8" fillId="0" borderId="0" xfId="0" applyNumberFormat="1" applyFont="1" applyBorder="1" applyAlignment="1" applyProtection="1">
      <alignment horizontal="left" vertic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9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NumberFormat="1" applyFont="1" applyAlignment="1" applyProtection="1">
      <alignment vertical="center"/>
      <protection locked="0"/>
    </xf>
    <xf numFmtId="0" fontId="2" fillId="0" borderId="0" xfId="0" applyNumberFormat="1" applyFont="1" applyAlignment="1" applyProtection="1">
      <alignment vertical="center"/>
      <protection locked="0"/>
    </xf>
    <xf numFmtId="164" fontId="10" fillId="0" borderId="0" xfId="0" applyNumberFormat="1" applyFont="1" applyBorder="1" applyAlignment="1" applyProtection="1">
      <alignment vertic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left" vertic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left" vertical="center"/>
      <protection locked="0"/>
    </xf>
    <xf numFmtId="49" fontId="41" fillId="0" borderId="0" xfId="2" applyNumberFormat="1" applyFont="1" applyBorder="1" applyAlignment="1">
      <alignment horizontal="center" vertical="center"/>
    </xf>
    <xf numFmtId="49" fontId="41" fillId="0" borderId="0" xfId="2" applyNumberFormat="1" applyFont="1" applyBorder="1" applyAlignment="1">
      <alignment horizontal="center" vertical="center" wrapText="1"/>
    </xf>
    <xf numFmtId="0" fontId="43" fillId="0" borderId="10" xfId="0" applyNumberFormat="1" applyFont="1" applyBorder="1" applyAlignment="1" applyProtection="1">
      <alignment horizontal="center"/>
      <protection locked="0"/>
    </xf>
    <xf numFmtId="0" fontId="8" fillId="0" borderId="10" xfId="0" applyNumberFormat="1" applyFont="1" applyBorder="1" applyAlignment="1" applyProtection="1">
      <alignment horizont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164" fontId="10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horizontal="left" vertical="center"/>
      <protection locked="0"/>
    </xf>
    <xf numFmtId="0" fontId="5" fillId="0" borderId="1" xfId="0" applyNumberFormat="1" applyFont="1" applyBorder="1" applyAlignment="1" applyProtection="1">
      <alignment horizontal="left" vertical="center"/>
      <protection locked="0"/>
    </xf>
    <xf numFmtId="0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NumberFormat="1" applyFont="1" applyBorder="1" applyAlignment="1" applyProtection="1">
      <alignment horizontal="left" vertical="center"/>
      <protection locked="0"/>
    </xf>
    <xf numFmtId="0" fontId="5" fillId="0" borderId="1" xfId="0" applyNumberFormat="1" applyFont="1" applyBorder="1" applyAlignment="1" applyProtection="1">
      <alignment horizontal="center"/>
      <protection locked="0"/>
    </xf>
    <xf numFmtId="49" fontId="5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horizontal="left" vertical="center"/>
      <protection locked="0"/>
    </xf>
    <xf numFmtId="0" fontId="19" fillId="0" borderId="0" xfId="0" applyNumberFormat="1" applyFont="1" applyBorder="1" applyAlignment="1" applyProtection="1">
      <alignment horizontal="center"/>
      <protection locked="0"/>
    </xf>
    <xf numFmtId="0" fontId="21" fillId="0" borderId="3" xfId="0" applyNumberFormat="1" applyFont="1" applyBorder="1" applyAlignment="1">
      <alignment horizontal="left" vertical="center" wrapText="1"/>
    </xf>
    <xf numFmtId="0" fontId="21" fillId="0" borderId="2" xfId="0" applyNumberFormat="1" applyFont="1" applyBorder="1" applyAlignment="1">
      <alignment horizontal="left" vertical="center" wrapText="1"/>
    </xf>
    <xf numFmtId="0" fontId="21" fillId="0" borderId="4" xfId="0" applyNumberFormat="1" applyFont="1" applyBorder="1" applyAlignment="1">
      <alignment horizontal="left" vertical="center" wrapText="1"/>
    </xf>
    <xf numFmtId="0" fontId="21" fillId="0" borderId="5" xfId="0" applyNumberFormat="1" applyFont="1" applyBorder="1" applyAlignment="1">
      <alignment horizontal="left" vertical="center" wrapText="1"/>
    </xf>
    <xf numFmtId="0" fontId="21" fillId="0" borderId="0" xfId="0" applyNumberFormat="1" applyFont="1" applyBorder="1" applyAlignment="1">
      <alignment horizontal="left" vertical="center" wrapText="1"/>
    </xf>
    <xf numFmtId="0" fontId="21" fillId="0" borderId="6" xfId="0" applyNumberFormat="1" applyFont="1" applyBorder="1" applyAlignment="1">
      <alignment horizontal="left" vertical="center" wrapText="1"/>
    </xf>
    <xf numFmtId="0" fontId="20" fillId="0" borderId="3" xfId="0" applyNumberFormat="1" applyFont="1" applyBorder="1" applyAlignment="1">
      <alignment horizontal="center" vertical="center" wrapText="1"/>
    </xf>
    <xf numFmtId="0" fontId="20" fillId="0" borderId="2" xfId="0" applyNumberFormat="1" applyFont="1" applyBorder="1" applyAlignment="1">
      <alignment horizontal="center" vertical="center" wrapText="1"/>
    </xf>
    <xf numFmtId="0" fontId="20" fillId="0" borderId="4" xfId="0" applyNumberFormat="1" applyFont="1" applyBorder="1" applyAlignment="1">
      <alignment horizontal="center" vertical="center" wrapText="1"/>
    </xf>
    <xf numFmtId="0" fontId="20" fillId="0" borderId="5" xfId="0" applyNumberFormat="1" applyFont="1" applyBorder="1" applyAlignment="1">
      <alignment horizontal="center" vertical="center" wrapText="1"/>
    </xf>
    <xf numFmtId="0" fontId="20" fillId="0" borderId="0" xfId="0" applyNumberFormat="1" applyFont="1" applyBorder="1" applyAlignment="1">
      <alignment horizontal="center" vertical="center" wrapText="1"/>
    </xf>
    <xf numFmtId="0" fontId="20" fillId="0" borderId="6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165" fontId="5" fillId="0" borderId="0" xfId="0" applyNumberFormat="1" applyFont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 applyProtection="1">
      <alignment horizontal="center" vertical="center"/>
      <protection locked="0"/>
    </xf>
    <xf numFmtId="0" fontId="42" fillId="0" borderId="0" xfId="0" applyNumberFormat="1" applyFont="1" applyBorder="1" applyAlignment="1" applyProtection="1">
      <alignment horizontal="left" vertical="center" wrapText="1"/>
      <protection locked="0"/>
    </xf>
    <xf numFmtId="164" fontId="16" fillId="0" borderId="0" xfId="0" applyNumberFormat="1" applyFont="1" applyAlignment="1" applyProtection="1">
      <alignment horizontal="center" vertical="center"/>
      <protection locked="0"/>
    </xf>
    <xf numFmtId="0" fontId="35" fillId="0" borderId="0" xfId="0" applyNumberFormat="1" applyFont="1" applyAlignment="1" applyProtection="1">
      <alignment horizontal="center" vertical="center"/>
      <protection locked="0"/>
    </xf>
    <xf numFmtId="166" fontId="16" fillId="0" borderId="0" xfId="0" applyNumberFormat="1" applyFont="1" applyAlignment="1" applyProtection="1">
      <alignment horizontal="center" vertical="center"/>
      <protection locked="0"/>
    </xf>
    <xf numFmtId="167" fontId="10" fillId="0" borderId="0" xfId="0" applyNumberFormat="1" applyFont="1" applyBorder="1" applyAlignment="1" applyProtection="1">
      <alignment horizontal="center" vertical="center"/>
      <protection locked="0"/>
    </xf>
    <xf numFmtId="0" fontId="20" fillId="0" borderId="7" xfId="0" applyNumberFormat="1" applyFont="1" applyBorder="1" applyAlignment="1">
      <alignment horizontal="left" vertical="center" wrapText="1"/>
    </xf>
    <xf numFmtId="0" fontId="20" fillId="0" borderId="8" xfId="0" applyNumberFormat="1" applyFont="1" applyBorder="1" applyAlignment="1">
      <alignment horizontal="left" vertical="center" wrapText="1"/>
    </xf>
    <xf numFmtId="0" fontId="20" fillId="0" borderId="9" xfId="0" applyNumberFormat="1" applyFont="1" applyBorder="1" applyAlignment="1">
      <alignment horizontal="left" vertical="center" wrapText="1"/>
    </xf>
    <xf numFmtId="0" fontId="15" fillId="0" borderId="7" xfId="0" applyNumberFormat="1" applyFont="1" applyBorder="1" applyAlignment="1" applyProtection="1">
      <alignment horizontal="center" vertical="center"/>
      <protection locked="0"/>
    </xf>
    <xf numFmtId="0" fontId="15" fillId="0" borderId="8" xfId="0" applyNumberFormat="1" applyFont="1" applyBorder="1" applyAlignment="1" applyProtection="1">
      <alignment horizontal="center" vertical="center"/>
      <protection locked="0"/>
    </xf>
    <xf numFmtId="0" fontId="15" fillId="0" borderId="9" xfId="0" applyNumberFormat="1" applyFont="1" applyBorder="1" applyAlignment="1" applyProtection="1">
      <alignment horizontal="center" vertical="center"/>
      <protection locked="0"/>
    </xf>
    <xf numFmtId="0" fontId="31" fillId="0" borderId="0" xfId="0" applyNumberFormat="1" applyFont="1" applyBorder="1" applyAlignment="1">
      <alignment horizontal="center"/>
    </xf>
    <xf numFmtId="166" fontId="10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44" fillId="0" borderId="0" xfId="3" applyNumberFormat="1" applyBorder="1" applyAlignment="1" applyProtection="1">
      <alignment horizontal="center" vertical="center"/>
      <protection locked="0"/>
    </xf>
  </cellXfs>
  <cellStyles count="4">
    <cellStyle name="Normal 2" xfId="2"/>
    <cellStyle name="Гиперссылка" xfId="3" builtinId="8"/>
    <cellStyle name="Гиперссылка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142875</xdr:colOff>
      <xdr:row>9</xdr:row>
      <xdr:rowOff>19050</xdr:rowOff>
    </xdr:from>
    <xdr:to>
      <xdr:col>25</xdr:col>
      <xdr:colOff>238125</xdr:colOff>
      <xdr:row>10</xdr:row>
      <xdr:rowOff>0</xdr:rowOff>
    </xdr:to>
    <xdr:sp macro="" textlink="">
      <xdr:nvSpPr>
        <xdr:cNvPr id="2" name="Line 13"/>
        <xdr:cNvSpPr>
          <a:spLocks noChangeShapeType="1"/>
        </xdr:cNvSpPr>
      </xdr:nvSpPr>
      <xdr:spPr bwMode="auto">
        <a:xfrm flipH="1">
          <a:off x="6572250" y="1476375"/>
          <a:ext cx="9525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200025</xdr:colOff>
      <xdr:row>25</xdr:row>
      <xdr:rowOff>9525</xdr:rowOff>
    </xdr:from>
    <xdr:to>
      <xdr:col>26</xdr:col>
      <xdr:colOff>238125</xdr:colOff>
      <xdr:row>26</xdr:row>
      <xdr:rowOff>9525</xdr:rowOff>
    </xdr:to>
    <xdr:sp macro="" textlink="">
      <xdr:nvSpPr>
        <xdr:cNvPr id="3" name="Line 13"/>
        <xdr:cNvSpPr>
          <a:spLocks noChangeShapeType="1"/>
        </xdr:cNvSpPr>
      </xdr:nvSpPr>
      <xdr:spPr bwMode="auto">
        <a:xfrm flipH="1">
          <a:off x="6886575" y="4219575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219075</xdr:colOff>
      <xdr:row>25</xdr:row>
      <xdr:rowOff>133350</xdr:rowOff>
    </xdr:from>
    <xdr:to>
      <xdr:col>27</xdr:col>
      <xdr:colOff>0</xdr:colOff>
      <xdr:row>26</xdr:row>
      <xdr:rowOff>133350</xdr:rowOff>
    </xdr:to>
    <xdr:sp macro="" textlink="">
      <xdr:nvSpPr>
        <xdr:cNvPr id="4" name="Line 13"/>
        <xdr:cNvSpPr>
          <a:spLocks noChangeShapeType="1"/>
        </xdr:cNvSpPr>
      </xdr:nvSpPr>
      <xdr:spPr bwMode="auto">
        <a:xfrm flipH="1">
          <a:off x="6905625" y="4343400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247650</xdr:colOff>
      <xdr:row>72</xdr:row>
      <xdr:rowOff>9525</xdr:rowOff>
    </xdr:from>
    <xdr:to>
      <xdr:col>23</xdr:col>
      <xdr:colOff>28575</xdr:colOff>
      <xdr:row>73</xdr:row>
      <xdr:rowOff>9525</xdr:rowOff>
    </xdr:to>
    <xdr:sp macro="" textlink="">
      <xdr:nvSpPr>
        <xdr:cNvPr id="16" name="Line 13"/>
        <xdr:cNvSpPr>
          <a:spLocks noChangeShapeType="1"/>
        </xdr:cNvSpPr>
      </xdr:nvSpPr>
      <xdr:spPr bwMode="auto">
        <a:xfrm flipH="1">
          <a:off x="5905500" y="11020425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238125</xdr:colOff>
      <xdr:row>77</xdr:row>
      <xdr:rowOff>0</xdr:rowOff>
    </xdr:from>
    <xdr:to>
      <xdr:col>23</xdr:col>
      <xdr:colOff>19050</xdr:colOff>
      <xdr:row>77</xdr:row>
      <xdr:rowOff>142875</xdr:rowOff>
    </xdr:to>
    <xdr:sp macro="" textlink="">
      <xdr:nvSpPr>
        <xdr:cNvPr id="17" name="Line 13"/>
        <xdr:cNvSpPr>
          <a:spLocks noChangeShapeType="1"/>
        </xdr:cNvSpPr>
      </xdr:nvSpPr>
      <xdr:spPr bwMode="auto">
        <a:xfrm flipH="1">
          <a:off x="5895975" y="12106275"/>
          <a:ext cx="3810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8</xdr:col>
      <xdr:colOff>38100</xdr:colOff>
      <xdr:row>26</xdr:row>
      <xdr:rowOff>0</xdr:rowOff>
    </xdr:to>
    <xdr:sp macro="" textlink="">
      <xdr:nvSpPr>
        <xdr:cNvPr id="18" name="Line 13"/>
        <xdr:cNvSpPr>
          <a:spLocks noChangeShapeType="1"/>
        </xdr:cNvSpPr>
      </xdr:nvSpPr>
      <xdr:spPr bwMode="auto">
        <a:xfrm flipH="1">
          <a:off x="2057400" y="4371975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80</xdr:row>
      <xdr:rowOff>0</xdr:rowOff>
    </xdr:from>
    <xdr:to>
      <xdr:col>28</xdr:col>
      <xdr:colOff>38100</xdr:colOff>
      <xdr:row>81</xdr:row>
      <xdr:rowOff>0</xdr:rowOff>
    </xdr:to>
    <xdr:sp macro="" textlink="">
      <xdr:nvSpPr>
        <xdr:cNvPr id="9" name="Line 13"/>
        <xdr:cNvSpPr>
          <a:spLocks noChangeShapeType="1"/>
        </xdr:cNvSpPr>
      </xdr:nvSpPr>
      <xdr:spPr bwMode="auto">
        <a:xfrm flipH="1">
          <a:off x="4629150" y="12982575"/>
          <a:ext cx="3810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123825</xdr:rowOff>
        </xdr:from>
        <xdr:to>
          <xdr:col>3</xdr:col>
          <xdr:colOff>142875</xdr:colOff>
          <xdr:row>4</xdr:row>
          <xdr:rowOff>95250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142875</xdr:colOff>
      <xdr:row>9</xdr:row>
      <xdr:rowOff>19050</xdr:rowOff>
    </xdr:from>
    <xdr:to>
      <xdr:col>25</xdr:col>
      <xdr:colOff>238125</xdr:colOff>
      <xdr:row>10</xdr:row>
      <xdr:rowOff>0</xdr:rowOff>
    </xdr:to>
    <xdr:sp macro="" textlink="">
      <xdr:nvSpPr>
        <xdr:cNvPr id="2" name="Line 13"/>
        <xdr:cNvSpPr>
          <a:spLocks noChangeShapeType="1"/>
        </xdr:cNvSpPr>
      </xdr:nvSpPr>
      <xdr:spPr bwMode="auto">
        <a:xfrm flipH="1">
          <a:off x="6810375" y="1476375"/>
          <a:ext cx="9525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200025</xdr:colOff>
      <xdr:row>25</xdr:row>
      <xdr:rowOff>9525</xdr:rowOff>
    </xdr:from>
    <xdr:to>
      <xdr:col>26</xdr:col>
      <xdr:colOff>238125</xdr:colOff>
      <xdr:row>26</xdr:row>
      <xdr:rowOff>9525</xdr:rowOff>
    </xdr:to>
    <xdr:sp macro="" textlink="">
      <xdr:nvSpPr>
        <xdr:cNvPr id="3" name="Line 13"/>
        <xdr:cNvSpPr>
          <a:spLocks noChangeShapeType="1"/>
        </xdr:cNvSpPr>
      </xdr:nvSpPr>
      <xdr:spPr bwMode="auto">
        <a:xfrm flipH="1">
          <a:off x="7134225" y="4057650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219075</xdr:colOff>
      <xdr:row>25</xdr:row>
      <xdr:rowOff>133350</xdr:rowOff>
    </xdr:from>
    <xdr:to>
      <xdr:col>27</xdr:col>
      <xdr:colOff>0</xdr:colOff>
      <xdr:row>26</xdr:row>
      <xdr:rowOff>133350</xdr:rowOff>
    </xdr:to>
    <xdr:sp macro="" textlink="">
      <xdr:nvSpPr>
        <xdr:cNvPr id="4" name="Line 13"/>
        <xdr:cNvSpPr>
          <a:spLocks noChangeShapeType="1"/>
        </xdr:cNvSpPr>
      </xdr:nvSpPr>
      <xdr:spPr bwMode="auto">
        <a:xfrm flipH="1">
          <a:off x="7153275" y="4181475"/>
          <a:ext cx="47625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247650</xdr:colOff>
      <xdr:row>72</xdr:row>
      <xdr:rowOff>9525</xdr:rowOff>
    </xdr:from>
    <xdr:to>
      <xdr:col>23</xdr:col>
      <xdr:colOff>28575</xdr:colOff>
      <xdr:row>73</xdr:row>
      <xdr:rowOff>9525</xdr:rowOff>
    </xdr:to>
    <xdr:sp macro="" textlink="">
      <xdr:nvSpPr>
        <xdr:cNvPr id="5" name="Line 13"/>
        <xdr:cNvSpPr>
          <a:spLocks noChangeShapeType="1"/>
        </xdr:cNvSpPr>
      </xdr:nvSpPr>
      <xdr:spPr bwMode="auto">
        <a:xfrm flipH="1">
          <a:off x="6115050" y="11696700"/>
          <a:ext cx="47625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238125</xdr:colOff>
      <xdr:row>77</xdr:row>
      <xdr:rowOff>0</xdr:rowOff>
    </xdr:from>
    <xdr:to>
      <xdr:col>23</xdr:col>
      <xdr:colOff>19050</xdr:colOff>
      <xdr:row>77</xdr:row>
      <xdr:rowOff>142875</xdr:rowOff>
    </xdr:to>
    <xdr:sp macro="" textlink="">
      <xdr:nvSpPr>
        <xdr:cNvPr id="6" name="Line 13"/>
        <xdr:cNvSpPr>
          <a:spLocks noChangeShapeType="1"/>
        </xdr:cNvSpPr>
      </xdr:nvSpPr>
      <xdr:spPr bwMode="auto">
        <a:xfrm flipH="1">
          <a:off x="6105525" y="12496800"/>
          <a:ext cx="4762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8</xdr:col>
      <xdr:colOff>38100</xdr:colOff>
      <xdr:row>26</xdr:row>
      <xdr:rowOff>0</xdr:rowOff>
    </xdr:to>
    <xdr:sp macro="" textlink="">
      <xdr:nvSpPr>
        <xdr:cNvPr id="7" name="Line 13"/>
        <xdr:cNvSpPr>
          <a:spLocks noChangeShapeType="1"/>
        </xdr:cNvSpPr>
      </xdr:nvSpPr>
      <xdr:spPr bwMode="auto">
        <a:xfrm flipH="1">
          <a:off x="2133600" y="4048125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80</xdr:row>
      <xdr:rowOff>0</xdr:rowOff>
    </xdr:from>
    <xdr:to>
      <xdr:col>28</xdr:col>
      <xdr:colOff>38100</xdr:colOff>
      <xdr:row>81</xdr:row>
      <xdr:rowOff>0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 flipH="1">
          <a:off x="7467600" y="12982575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123824</xdr:colOff>
          <xdr:row>0</xdr:row>
          <xdr:rowOff>123824</xdr:rowOff>
        </xdr:from>
        <xdr:to>
          <xdr:col>3</xdr:col>
          <xdr:colOff>141287</xdr:colOff>
          <xdr:row>4</xdr:row>
          <xdr:rowOff>95249</xdr:rowOff>
        </xdr:to>
        <xdr:sp macro="" textlink="">
          <xdr:nvSpPr>
            <xdr:cNvPr id="8198" name="Object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ertificate%20of%20seafarer%20service%20on%20ship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side"/>
      <sheetName val="Master"/>
      <sheetName val="Ch.off"/>
      <sheetName val="2nd.off"/>
      <sheetName val="Ch.eng"/>
      <sheetName val="Cook"/>
      <sheetName val="AB-1"/>
      <sheetName val="AB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nfo@seashipping.nl" TargetMode="External"/><Relationship Id="rId6" Type="http://schemas.openxmlformats.org/officeDocument/2006/relationships/image" Target="../media/image1.w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nfo@amasus.nl" TargetMode="External"/><Relationship Id="rId6" Type="http://schemas.openxmlformats.org/officeDocument/2006/relationships/image" Target="../media/image1.w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"/>
  <sheetViews>
    <sheetView tabSelected="1" view="pageLayout" zoomScaleNormal="100" workbookViewId="0">
      <selection activeCell="W81" sqref="W81:AB81"/>
    </sheetView>
  </sheetViews>
  <sheetFormatPr defaultColWidth="11.42578125" defaultRowHeight="15" x14ac:dyDescent="0.2"/>
  <cols>
    <col min="1" max="1" width="3.7109375" style="46" customWidth="1"/>
    <col min="2" max="34" width="3.7109375" style="25" customWidth="1"/>
    <col min="35" max="16384" width="11.42578125" style="25"/>
  </cols>
  <sheetData>
    <row r="1" spans="1:34" ht="12.75" customHeight="1" x14ac:dyDescent="0.2">
      <c r="A1" s="78" t="s">
        <v>170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spans="1:34" ht="12.75" customHeight="1" x14ac:dyDescent="0.2">
      <c r="A2" s="78" t="s">
        <v>75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2.75" customHeight="1" x14ac:dyDescent="0.2">
      <c r="A3" s="78" t="s">
        <v>74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</row>
    <row r="4" spans="1:34" ht="12.75" customHeight="1" x14ac:dyDescent="0.2">
      <c r="A4" s="47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</row>
    <row r="5" spans="1:34" s="48" customFormat="1" ht="12.75" customHeight="1" x14ac:dyDescent="0.2">
      <c r="A5" s="47" t="s">
        <v>169</v>
      </c>
      <c r="B5" s="26" t="s">
        <v>168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</row>
    <row r="6" spans="1:34" s="48" customFormat="1" ht="12.75" customHeight="1" x14ac:dyDescent="0.2">
      <c r="A6" s="47"/>
      <c r="B6" s="26" t="s">
        <v>167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</row>
    <row r="7" spans="1:34" s="48" customFormat="1" ht="12.75" customHeight="1" x14ac:dyDescent="0.2">
      <c r="A7" s="47"/>
      <c r="B7" s="26" t="s">
        <v>166</v>
      </c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3"/>
      <c r="AE7" s="63"/>
      <c r="AF7" s="63"/>
      <c r="AG7" s="63"/>
      <c r="AH7" s="63"/>
    </row>
    <row r="8" spans="1:34" s="48" customFormat="1" ht="12.75" customHeight="1" x14ac:dyDescent="0.2">
      <c r="A8" s="47"/>
      <c r="B8" s="26" t="s">
        <v>165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</row>
    <row r="9" spans="1:34" s="48" customFormat="1" ht="12.75" customHeight="1" x14ac:dyDescent="0.2">
      <c r="A9" s="47"/>
      <c r="B9" s="26" t="s">
        <v>164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</row>
    <row r="10" spans="1:34" s="48" customFormat="1" ht="12.75" customHeight="1" x14ac:dyDescent="0.2">
      <c r="A10" s="47" t="s">
        <v>163</v>
      </c>
      <c r="B10" s="26" t="s">
        <v>162</v>
      </c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26"/>
      <c r="AA10" s="26"/>
      <c r="AB10" s="26"/>
      <c r="AC10" s="26"/>
      <c r="AD10" s="26"/>
      <c r="AE10" s="26"/>
      <c r="AF10" s="65"/>
      <c r="AG10" s="65"/>
      <c r="AH10" s="65"/>
    </row>
    <row r="11" spans="1:34" s="48" customFormat="1" ht="12.75" customHeight="1" x14ac:dyDescent="0.2">
      <c r="A11" s="47" t="s">
        <v>144</v>
      </c>
      <c r="B11" s="56" t="s">
        <v>161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26"/>
      <c r="AA11" s="26"/>
      <c r="AB11" s="26"/>
      <c r="AC11" s="26"/>
      <c r="AD11" s="26"/>
      <c r="AE11" s="26"/>
      <c r="AF11" s="64"/>
      <c r="AG11" s="64"/>
      <c r="AH11" s="64"/>
    </row>
    <row r="12" spans="1:34" s="48" customFormat="1" ht="12.75" customHeight="1" x14ac:dyDescent="0.2">
      <c r="A12" s="47" t="s">
        <v>144</v>
      </c>
      <c r="B12" s="56" t="s">
        <v>160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26"/>
      <c r="AA12" s="26"/>
      <c r="AB12" s="26"/>
      <c r="AC12" s="26"/>
      <c r="AD12" s="26"/>
      <c r="AE12" s="26"/>
      <c r="AF12" s="26"/>
      <c r="AG12" s="63"/>
      <c r="AH12" s="63"/>
    </row>
    <row r="13" spans="1:34" s="48" customFormat="1" ht="12.75" customHeight="1" x14ac:dyDescent="0.2">
      <c r="A13" s="47" t="s">
        <v>144</v>
      </c>
      <c r="B13" s="56" t="s">
        <v>159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26"/>
      <c r="AA13" s="26"/>
      <c r="AB13" s="26"/>
      <c r="AC13" s="26"/>
      <c r="AD13" s="26"/>
      <c r="AE13" s="26"/>
      <c r="AF13" s="26"/>
      <c r="AG13" s="63"/>
      <c r="AH13" s="63"/>
    </row>
    <row r="14" spans="1:34" s="48" customFormat="1" ht="12.75" customHeight="1" x14ac:dyDescent="0.2">
      <c r="A14" s="47" t="s">
        <v>144</v>
      </c>
      <c r="B14" s="56" t="s">
        <v>158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26"/>
      <c r="AA14" s="26"/>
      <c r="AB14" s="26"/>
      <c r="AC14" s="26"/>
      <c r="AD14" s="26"/>
      <c r="AE14" s="26"/>
      <c r="AF14" s="26"/>
      <c r="AG14" s="63"/>
      <c r="AH14" s="63"/>
    </row>
    <row r="15" spans="1:34" s="48" customFormat="1" ht="12.75" customHeight="1" x14ac:dyDescent="0.2">
      <c r="A15" s="47" t="s">
        <v>144</v>
      </c>
      <c r="B15" s="56" t="s">
        <v>157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26"/>
      <c r="AA15" s="26"/>
      <c r="AB15" s="26"/>
      <c r="AC15" s="26"/>
      <c r="AD15" s="26"/>
      <c r="AE15" s="26"/>
      <c r="AF15" s="26"/>
      <c r="AG15" s="26"/>
      <c r="AH15" s="26"/>
    </row>
    <row r="16" spans="1:34" s="48" customFormat="1" ht="12.75" customHeight="1" x14ac:dyDescent="0.2">
      <c r="A16" s="47" t="s">
        <v>144</v>
      </c>
      <c r="B16" s="56" t="s">
        <v>156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26"/>
      <c r="AA16" s="26"/>
      <c r="AB16" s="26"/>
      <c r="AC16" s="26"/>
      <c r="AD16" s="26"/>
      <c r="AE16" s="26"/>
      <c r="AF16" s="59"/>
      <c r="AG16" s="59"/>
      <c r="AH16" s="59"/>
    </row>
    <row r="17" spans="1:34" s="48" customFormat="1" ht="12.75" customHeight="1" x14ac:dyDescent="0.2">
      <c r="A17" s="47" t="s">
        <v>144</v>
      </c>
      <c r="B17" s="56" t="s">
        <v>155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26"/>
      <c r="AA17" s="26"/>
      <c r="AB17" s="26"/>
      <c r="AC17" s="26"/>
      <c r="AD17" s="26"/>
      <c r="AE17" s="26"/>
      <c r="AF17" s="26"/>
      <c r="AG17" s="26"/>
      <c r="AH17" s="59"/>
    </row>
    <row r="18" spans="1:34" s="48" customFormat="1" ht="12.75" customHeight="1" x14ac:dyDescent="0.2">
      <c r="A18" s="47" t="s">
        <v>144</v>
      </c>
      <c r="B18" s="56" t="s">
        <v>154</v>
      </c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</row>
    <row r="19" spans="1:34" s="48" customFormat="1" ht="12.75" customHeight="1" x14ac:dyDescent="0.2">
      <c r="A19" s="47" t="s">
        <v>144</v>
      </c>
      <c r="B19" s="56" t="s">
        <v>153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</row>
    <row r="20" spans="1:34" s="48" customFormat="1" ht="12.75" customHeight="1" x14ac:dyDescent="0.2">
      <c r="A20" s="47" t="s">
        <v>144</v>
      </c>
      <c r="B20" s="56" t="s">
        <v>152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6"/>
      <c r="AA20" s="26"/>
      <c r="AB20" s="26"/>
      <c r="AC20" s="26"/>
      <c r="AD20" s="26"/>
      <c r="AE20" s="26"/>
      <c r="AF20" s="26"/>
      <c r="AG20" s="26"/>
      <c r="AH20" s="26"/>
    </row>
    <row r="21" spans="1:34" s="48" customFormat="1" ht="12.75" customHeight="1" x14ac:dyDescent="0.2">
      <c r="A21" s="47" t="s">
        <v>144</v>
      </c>
      <c r="B21" s="56" t="s">
        <v>151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</row>
    <row r="22" spans="1:34" s="48" customFormat="1" ht="12.75" customHeight="1" x14ac:dyDescent="0.2">
      <c r="A22" s="47" t="s">
        <v>144</v>
      </c>
      <c r="B22" s="56" t="s">
        <v>150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</row>
    <row r="23" spans="1:34" s="48" customFormat="1" ht="12.75" customHeight="1" x14ac:dyDescent="0.2">
      <c r="A23" s="47"/>
      <c r="B23" s="56" t="s">
        <v>149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</row>
    <row r="24" spans="1:34" s="48" customFormat="1" ht="12.75" customHeight="1" x14ac:dyDescent="0.2">
      <c r="A24" s="47"/>
      <c r="B24" s="56" t="s">
        <v>148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</row>
    <row r="25" spans="1:34" s="48" customFormat="1" ht="12.75" customHeight="1" x14ac:dyDescent="0.2">
      <c r="A25" s="47"/>
      <c r="B25" s="56" t="s">
        <v>147</v>
      </c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26"/>
      <c r="AA25" s="61"/>
      <c r="AB25" s="61"/>
      <c r="AC25" s="61"/>
      <c r="AD25" s="61"/>
      <c r="AE25" s="61"/>
      <c r="AF25" s="61"/>
      <c r="AG25" s="61"/>
      <c r="AH25" s="60"/>
    </row>
    <row r="26" spans="1:34" s="48" customFormat="1" ht="12.75" customHeight="1" x14ac:dyDescent="0.2">
      <c r="A26" s="47" t="s">
        <v>144</v>
      </c>
      <c r="B26" s="56" t="s">
        <v>146</v>
      </c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26"/>
      <c r="AA26" s="26"/>
      <c r="AB26" s="26"/>
      <c r="AC26" s="26"/>
      <c r="AD26" s="26"/>
      <c r="AE26" s="26"/>
      <c r="AF26" s="26"/>
      <c r="AG26" s="26"/>
      <c r="AH26" s="59"/>
    </row>
    <row r="27" spans="1:34" s="48" customFormat="1" ht="12.75" customHeight="1" x14ac:dyDescent="0.2">
      <c r="A27" s="47"/>
      <c r="B27" s="56" t="s">
        <v>145</v>
      </c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26"/>
      <c r="AA27" s="26"/>
      <c r="AB27" s="26"/>
      <c r="AC27" s="26"/>
      <c r="AD27" s="26"/>
      <c r="AE27" s="26"/>
      <c r="AF27" s="26"/>
      <c r="AG27" s="26"/>
      <c r="AH27" s="59"/>
    </row>
    <row r="28" spans="1:34" s="48" customFormat="1" ht="12.75" customHeight="1" x14ac:dyDescent="0.2">
      <c r="A28" s="47" t="s">
        <v>144</v>
      </c>
      <c r="B28" s="56" t="s">
        <v>143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26"/>
      <c r="AA28" s="26"/>
      <c r="AB28" s="26"/>
      <c r="AC28" s="26"/>
      <c r="AD28" s="26"/>
      <c r="AE28" s="26"/>
      <c r="AF28" s="26"/>
      <c r="AG28" s="26"/>
      <c r="AH28" s="59"/>
    </row>
    <row r="29" spans="1:34" s="48" customFormat="1" ht="12.75" customHeight="1" x14ac:dyDescent="0.2">
      <c r="A29" s="47"/>
      <c r="B29" s="56" t="s">
        <v>142</v>
      </c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26"/>
      <c r="AA29" s="26"/>
      <c r="AB29" s="26"/>
      <c r="AC29" s="26"/>
      <c r="AD29" s="26"/>
      <c r="AE29" s="26"/>
      <c r="AF29" s="26"/>
      <c r="AG29" s="26"/>
      <c r="AH29" s="59"/>
    </row>
    <row r="30" spans="1:34" s="48" customFormat="1" ht="12.75" customHeight="1" x14ac:dyDescent="0.2">
      <c r="A30" s="47"/>
      <c r="B30" s="56" t="s">
        <v>141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26"/>
      <c r="AA30" s="26"/>
      <c r="AB30" s="26"/>
      <c r="AC30" s="26"/>
      <c r="AD30" s="26"/>
      <c r="AE30" s="26"/>
      <c r="AF30" s="26"/>
      <c r="AG30" s="26"/>
      <c r="AH30" s="59"/>
    </row>
    <row r="31" spans="1:34" s="48" customFormat="1" ht="12.75" customHeight="1" x14ac:dyDescent="0.2">
      <c r="A31" s="47" t="s">
        <v>140</v>
      </c>
      <c r="B31" s="56" t="s">
        <v>139</v>
      </c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26"/>
      <c r="AA31" s="26"/>
      <c r="AB31" s="26"/>
      <c r="AC31" s="26"/>
      <c r="AD31" s="26"/>
      <c r="AE31" s="26"/>
      <c r="AF31" s="26"/>
      <c r="AG31" s="26"/>
      <c r="AH31" s="59"/>
    </row>
    <row r="32" spans="1:34" s="48" customFormat="1" ht="12.75" customHeight="1" x14ac:dyDescent="0.2">
      <c r="A32" s="47"/>
      <c r="B32" s="56" t="s">
        <v>138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26"/>
      <c r="AA32" s="26"/>
      <c r="AB32" s="26"/>
      <c r="AC32" s="26"/>
      <c r="AD32" s="26"/>
      <c r="AE32" s="26"/>
      <c r="AF32" s="26"/>
      <c r="AG32" s="26"/>
      <c r="AH32" s="59"/>
    </row>
    <row r="33" spans="1:34" s="48" customFormat="1" ht="12.75" customHeight="1" x14ac:dyDescent="0.2">
      <c r="A33" s="47"/>
      <c r="B33" s="56" t="s">
        <v>137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26"/>
      <c r="AA33" s="26"/>
      <c r="AB33" s="26"/>
      <c r="AC33" s="26"/>
      <c r="AD33" s="26"/>
      <c r="AE33" s="26"/>
      <c r="AF33" s="26"/>
      <c r="AG33" s="26"/>
      <c r="AH33" s="59"/>
    </row>
    <row r="34" spans="1:34" s="48" customFormat="1" ht="12.75" customHeight="1" x14ac:dyDescent="0.2">
      <c r="A34" s="47"/>
      <c r="B34" s="56" t="s">
        <v>136</v>
      </c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26"/>
      <c r="AA34" s="26"/>
      <c r="AB34" s="26"/>
      <c r="AC34" s="26"/>
      <c r="AD34" s="26"/>
      <c r="AE34" s="26"/>
      <c r="AF34" s="26"/>
      <c r="AG34" s="26"/>
      <c r="AH34" s="26"/>
    </row>
    <row r="35" spans="1:34" s="48" customFormat="1" ht="12.75" customHeight="1" x14ac:dyDescent="0.2">
      <c r="A35" s="47"/>
      <c r="B35" s="56" t="s">
        <v>135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26"/>
      <c r="AA35" s="26"/>
      <c r="AB35" s="26"/>
      <c r="AC35" s="26"/>
      <c r="AD35" s="26"/>
      <c r="AE35" s="26"/>
      <c r="AF35" s="26"/>
      <c r="AG35" s="26"/>
      <c r="AH35" s="26"/>
    </row>
    <row r="36" spans="1:34" s="48" customFormat="1" ht="12.75" customHeight="1" x14ac:dyDescent="0.2">
      <c r="A36" s="47"/>
      <c r="B36" s="56" t="s">
        <v>134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26"/>
      <c r="AA36" s="26"/>
      <c r="AB36" s="26"/>
      <c r="AC36" s="26"/>
      <c r="AD36" s="26"/>
      <c r="AE36" s="26"/>
      <c r="AF36" s="26"/>
      <c r="AG36" s="26"/>
      <c r="AH36" s="26"/>
    </row>
    <row r="37" spans="1:34" s="48" customFormat="1" ht="12.75" customHeight="1" x14ac:dyDescent="0.2">
      <c r="A37" s="47"/>
      <c r="B37" s="56" t="s">
        <v>133</v>
      </c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26"/>
      <c r="AA37" s="26"/>
      <c r="AB37" s="26"/>
      <c r="AC37" s="26"/>
      <c r="AD37" s="26"/>
      <c r="AE37" s="26"/>
      <c r="AF37" s="26"/>
      <c r="AG37" s="26"/>
      <c r="AH37" s="26"/>
    </row>
    <row r="38" spans="1:34" s="48" customFormat="1" ht="12.75" customHeight="1" x14ac:dyDescent="0.2">
      <c r="A38" s="47"/>
      <c r="B38" s="56" t="s">
        <v>132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26"/>
      <c r="AA38" s="26"/>
      <c r="AB38" s="26"/>
      <c r="AC38" s="26"/>
      <c r="AD38" s="26"/>
      <c r="AE38" s="26"/>
      <c r="AF38" s="26"/>
      <c r="AG38" s="26"/>
      <c r="AH38" s="26"/>
    </row>
    <row r="39" spans="1:34" s="48" customFormat="1" ht="12.75" customHeight="1" x14ac:dyDescent="0.2">
      <c r="A39" s="47"/>
      <c r="B39" s="56" t="s">
        <v>131</v>
      </c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26"/>
      <c r="AA39" s="26"/>
      <c r="AB39" s="26"/>
      <c r="AC39" s="26"/>
      <c r="AD39" s="26"/>
      <c r="AE39" s="26"/>
      <c r="AF39" s="26"/>
      <c r="AG39" s="26"/>
      <c r="AH39" s="26"/>
    </row>
    <row r="40" spans="1:34" s="48" customFormat="1" ht="12.75" customHeight="1" x14ac:dyDescent="0.2">
      <c r="A40" s="47"/>
      <c r="B40" s="56" t="s">
        <v>130</v>
      </c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26"/>
      <c r="AA40" s="26"/>
      <c r="AB40" s="26"/>
      <c r="AC40" s="26"/>
      <c r="AD40" s="26"/>
      <c r="AE40" s="26"/>
      <c r="AF40" s="26"/>
      <c r="AG40" s="26"/>
      <c r="AH40" s="26"/>
    </row>
    <row r="41" spans="1:34" s="48" customFormat="1" ht="12.75" customHeight="1" x14ac:dyDescent="0.2">
      <c r="A41" s="47"/>
      <c r="B41" s="56" t="s">
        <v>129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26"/>
      <c r="AA41" s="26"/>
      <c r="AB41" s="26"/>
      <c r="AC41" s="26"/>
      <c r="AD41" s="26"/>
      <c r="AE41" s="26"/>
      <c r="AF41" s="26"/>
      <c r="AG41" s="26"/>
      <c r="AH41" s="26"/>
    </row>
    <row r="42" spans="1:34" s="48" customFormat="1" ht="12.75" customHeight="1" x14ac:dyDescent="0.2">
      <c r="A42" s="47" t="s">
        <v>128</v>
      </c>
      <c r="B42" s="56" t="s">
        <v>127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26"/>
      <c r="AA42" s="26"/>
      <c r="AB42" s="26"/>
      <c r="AC42" s="26"/>
      <c r="AD42" s="26"/>
      <c r="AE42" s="26"/>
      <c r="AF42" s="26"/>
      <c r="AG42" s="26"/>
      <c r="AH42" s="26"/>
    </row>
    <row r="43" spans="1:34" s="48" customFormat="1" ht="12.75" customHeight="1" x14ac:dyDescent="0.2">
      <c r="A43" s="47"/>
      <c r="B43" s="56" t="s">
        <v>126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26"/>
      <c r="AA43" s="26"/>
      <c r="AB43" s="26"/>
      <c r="AC43" s="26"/>
      <c r="AD43" s="26"/>
      <c r="AE43" s="26"/>
      <c r="AF43" s="26"/>
      <c r="AG43" s="26"/>
      <c r="AH43" s="26"/>
    </row>
    <row r="44" spans="1:34" s="48" customFormat="1" ht="12.75" customHeight="1" x14ac:dyDescent="0.2">
      <c r="A44" s="47"/>
      <c r="B44" s="56" t="s">
        <v>125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26"/>
      <c r="AA44" s="26"/>
      <c r="AB44" s="26"/>
      <c r="AC44" s="26"/>
      <c r="AD44" s="26"/>
      <c r="AE44" s="26"/>
      <c r="AF44" s="26"/>
      <c r="AG44" s="26"/>
      <c r="AH44" s="26"/>
    </row>
    <row r="45" spans="1:34" s="48" customFormat="1" ht="12.75" customHeight="1" x14ac:dyDescent="0.2">
      <c r="A45" s="47" t="s">
        <v>124</v>
      </c>
      <c r="B45" s="56" t="s">
        <v>123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26"/>
      <c r="AA45" s="26"/>
      <c r="AB45" s="26"/>
      <c r="AC45" s="26"/>
      <c r="AD45" s="26"/>
      <c r="AE45" s="26"/>
      <c r="AF45" s="26"/>
      <c r="AG45" s="26"/>
      <c r="AH45" s="26"/>
    </row>
    <row r="46" spans="1:34" s="48" customFormat="1" ht="12.75" customHeight="1" x14ac:dyDescent="0.2">
      <c r="A46" s="47" t="s">
        <v>122</v>
      </c>
      <c r="B46" s="56" t="s">
        <v>121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26"/>
      <c r="AA46" s="26"/>
      <c r="AB46" s="26"/>
      <c r="AC46" s="26"/>
      <c r="AD46" s="26"/>
      <c r="AE46" s="26"/>
      <c r="AF46" s="58"/>
      <c r="AG46" s="58"/>
      <c r="AH46" s="58"/>
    </row>
    <row r="47" spans="1:34" s="48" customFormat="1" ht="12.75" customHeight="1" x14ac:dyDescent="0.2">
      <c r="A47" s="47"/>
      <c r="B47" s="56" t="s">
        <v>120</v>
      </c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26"/>
      <c r="AA47" s="26"/>
      <c r="AB47" s="26"/>
      <c r="AC47" s="26"/>
      <c r="AD47" s="26"/>
      <c r="AE47" s="26"/>
      <c r="AF47" s="26"/>
      <c r="AG47" s="26"/>
      <c r="AH47" s="26"/>
    </row>
    <row r="48" spans="1:34" s="48" customFormat="1" ht="12.75" customHeight="1" x14ac:dyDescent="0.2">
      <c r="A48" s="47"/>
      <c r="B48" s="56" t="s">
        <v>119</v>
      </c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26"/>
      <c r="AA48" s="26"/>
      <c r="AB48" s="26"/>
      <c r="AC48" s="26"/>
      <c r="AD48" s="26"/>
      <c r="AE48" s="26"/>
      <c r="AF48" s="26"/>
      <c r="AG48" s="26"/>
      <c r="AH48" s="26"/>
    </row>
    <row r="49" spans="1:34" s="48" customFormat="1" ht="12.75" customHeight="1" x14ac:dyDescent="0.2">
      <c r="A49" s="47"/>
      <c r="B49" s="56" t="s">
        <v>118</v>
      </c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26"/>
      <c r="AA49" s="26"/>
      <c r="AB49" s="26"/>
      <c r="AC49" s="26"/>
      <c r="AD49" s="26"/>
      <c r="AE49" s="26"/>
      <c r="AF49" s="26"/>
      <c r="AG49" s="26"/>
      <c r="AH49" s="26"/>
    </row>
    <row r="50" spans="1:34" s="48" customFormat="1" ht="12.75" customHeight="1" x14ac:dyDescent="0.2">
      <c r="A50" s="47"/>
      <c r="B50" s="56" t="s">
        <v>117</v>
      </c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5"/>
      <c r="AA50" s="55"/>
      <c r="AB50" s="55"/>
      <c r="AC50" s="55"/>
      <c r="AD50" s="55"/>
      <c r="AE50" s="55"/>
      <c r="AF50" s="55"/>
      <c r="AG50" s="55"/>
      <c r="AH50" s="55"/>
    </row>
    <row r="51" spans="1:34" s="48" customFormat="1" ht="12.75" customHeight="1" x14ac:dyDescent="0.2">
      <c r="A51" s="47"/>
      <c r="B51" s="56" t="s">
        <v>116</v>
      </c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5"/>
      <c r="AA51" s="55"/>
      <c r="AB51" s="55"/>
      <c r="AC51" s="55"/>
      <c r="AD51" s="55"/>
      <c r="AE51" s="55"/>
      <c r="AF51" s="55"/>
      <c r="AG51" s="55"/>
      <c r="AH51" s="55"/>
    </row>
    <row r="52" spans="1:34" s="48" customFormat="1" ht="12.75" customHeight="1" x14ac:dyDescent="0.2">
      <c r="A52" s="47" t="s">
        <v>115</v>
      </c>
      <c r="B52" s="36" t="s">
        <v>114</v>
      </c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:34" s="48" customFormat="1" ht="12.75" customHeight="1" x14ac:dyDescent="0.2">
      <c r="A53" s="47"/>
      <c r="B53" s="50" t="s">
        <v>113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</row>
    <row r="54" spans="1:34" s="48" customFormat="1" ht="12.75" customHeight="1" x14ac:dyDescent="0.2">
      <c r="A54" s="47"/>
      <c r="B54" s="34" t="s">
        <v>112</v>
      </c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35"/>
      <c r="AF54" s="35"/>
      <c r="AG54" s="35"/>
      <c r="AH54" s="50"/>
    </row>
    <row r="55" spans="1:34" s="48" customFormat="1" ht="12.75" customHeight="1" x14ac:dyDescent="0.2">
      <c r="A55" s="47" t="s">
        <v>111</v>
      </c>
      <c r="B55" s="33" t="s">
        <v>110</v>
      </c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49"/>
      <c r="AA55" s="49"/>
      <c r="AB55" s="49"/>
      <c r="AC55" s="49"/>
      <c r="AD55" s="49"/>
      <c r="AE55" s="49"/>
      <c r="AF55" s="49"/>
      <c r="AG55" s="49"/>
      <c r="AH55" s="49"/>
    </row>
    <row r="56" spans="1:34" s="48" customFormat="1" ht="12.75" customHeight="1" x14ac:dyDescent="0.2">
      <c r="A56" s="47"/>
      <c r="B56" s="33" t="s">
        <v>109</v>
      </c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52"/>
      <c r="AA56" s="53"/>
      <c r="AB56" s="53"/>
      <c r="AC56" s="49"/>
      <c r="AD56" s="49"/>
      <c r="AE56" s="49"/>
      <c r="AF56" s="49"/>
      <c r="AG56" s="52"/>
      <c r="AH56" s="34"/>
    </row>
    <row r="57" spans="1:34" s="48" customFormat="1" ht="12.75" customHeight="1" x14ac:dyDescent="0.2">
      <c r="A57" s="47"/>
      <c r="B57" s="33" t="s">
        <v>108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52"/>
      <c r="AA57" s="53"/>
      <c r="AB57" s="53"/>
      <c r="AC57" s="49"/>
      <c r="AD57" s="49"/>
      <c r="AE57" s="49"/>
      <c r="AF57" s="49"/>
      <c r="AG57" s="52"/>
      <c r="AH57" s="34"/>
    </row>
    <row r="58" spans="1:34" s="48" customFormat="1" ht="12.75" customHeight="1" x14ac:dyDescent="0.2">
      <c r="A58" s="47"/>
      <c r="B58" s="36" t="s">
        <v>107</v>
      </c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:34" s="48" customFormat="1" ht="12.75" customHeight="1" x14ac:dyDescent="0.2">
      <c r="A59" s="47" t="s">
        <v>106</v>
      </c>
      <c r="B59" s="36" t="s">
        <v>105</v>
      </c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</row>
    <row r="60" spans="1:34" s="48" customFormat="1" ht="12.75" customHeight="1" x14ac:dyDescent="0.2">
      <c r="A60" s="47"/>
      <c r="B60" s="34" t="s">
        <v>104</v>
      </c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35"/>
      <c r="AF60" s="35"/>
      <c r="AG60" s="35"/>
      <c r="AH60" s="50"/>
    </row>
    <row r="61" spans="1:34" s="48" customFormat="1" ht="12.75" customHeight="1" x14ac:dyDescent="0.2">
      <c r="A61" s="47" t="s">
        <v>103</v>
      </c>
      <c r="B61" s="33" t="s">
        <v>102</v>
      </c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52"/>
      <c r="AA61" s="53"/>
      <c r="AB61" s="53"/>
      <c r="AC61" s="49"/>
      <c r="AD61" s="49"/>
      <c r="AE61" s="49"/>
      <c r="AF61" s="49"/>
      <c r="AG61" s="52"/>
      <c r="AH61" s="34"/>
    </row>
    <row r="62" spans="1:34" s="48" customFormat="1" ht="12.75" customHeight="1" x14ac:dyDescent="0.2">
      <c r="A62" s="47"/>
      <c r="B62" s="33" t="s">
        <v>101</v>
      </c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52"/>
      <c r="AA62" s="53"/>
      <c r="AB62" s="53"/>
      <c r="AC62" s="49"/>
      <c r="AD62" s="49"/>
      <c r="AE62" s="49"/>
      <c r="AF62" s="49"/>
      <c r="AG62" s="52"/>
      <c r="AH62" s="34"/>
    </row>
    <row r="63" spans="1:34" s="48" customFormat="1" ht="12.75" customHeight="1" x14ac:dyDescent="0.2">
      <c r="A63" s="47" t="s">
        <v>100</v>
      </c>
      <c r="B63" s="33" t="s">
        <v>99</v>
      </c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52"/>
      <c r="AA63" s="53"/>
      <c r="AB63" s="53"/>
      <c r="AC63" s="49"/>
      <c r="AD63" s="49"/>
      <c r="AE63" s="49"/>
      <c r="AF63" s="49"/>
      <c r="AG63" s="52"/>
      <c r="AH63" s="34"/>
    </row>
    <row r="64" spans="1:34" s="48" customFormat="1" ht="12.75" customHeight="1" x14ac:dyDescent="0.2">
      <c r="A64" s="47"/>
      <c r="B64" s="33" t="s">
        <v>98</v>
      </c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52"/>
      <c r="AA64" s="53"/>
      <c r="AB64" s="53"/>
      <c r="AC64" s="49"/>
      <c r="AD64" s="49"/>
      <c r="AE64" s="49"/>
      <c r="AF64" s="49"/>
      <c r="AG64" s="52"/>
      <c r="AH64" s="34"/>
    </row>
    <row r="65" spans="1:34" s="48" customFormat="1" ht="12.75" customHeight="1" x14ac:dyDescent="0.2">
      <c r="A65" s="47"/>
      <c r="B65" s="33" t="s">
        <v>97</v>
      </c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4"/>
      <c r="AA65" s="34"/>
      <c r="AB65" s="34"/>
      <c r="AC65" s="34"/>
      <c r="AD65" s="34"/>
      <c r="AE65" s="34"/>
      <c r="AF65" s="34"/>
      <c r="AG65" s="34"/>
      <c r="AH65" s="34"/>
    </row>
    <row r="66" spans="1:34" s="48" customFormat="1" ht="12.75" customHeight="1" x14ac:dyDescent="0.2">
      <c r="A66" s="47" t="s">
        <v>96</v>
      </c>
      <c r="B66" s="33" t="s">
        <v>95</v>
      </c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4"/>
      <c r="AA66" s="34"/>
      <c r="AB66" s="34"/>
      <c r="AC66" s="34"/>
      <c r="AD66" s="34"/>
      <c r="AE66" s="34"/>
      <c r="AF66" s="34"/>
      <c r="AG66" s="34"/>
      <c r="AH66" s="34"/>
    </row>
    <row r="67" spans="1:34" s="48" customFormat="1" ht="12.75" customHeight="1" x14ac:dyDescent="0.2">
      <c r="A67" s="47" t="s">
        <v>94</v>
      </c>
      <c r="B67" s="36" t="s">
        <v>93</v>
      </c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:34" s="48" customFormat="1" ht="12.75" customHeight="1" x14ac:dyDescent="0.2">
      <c r="A68" s="47"/>
      <c r="B68" s="36" t="s">
        <v>92</v>
      </c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</row>
    <row r="69" spans="1:34" s="48" customFormat="1" ht="12.75" customHeight="1" x14ac:dyDescent="0.2">
      <c r="A69" s="47"/>
      <c r="B69" s="34" t="s">
        <v>91</v>
      </c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35"/>
      <c r="AF69" s="35"/>
      <c r="AG69" s="35"/>
      <c r="AH69" s="50"/>
    </row>
    <row r="70" spans="1:34" s="48" customFormat="1" ht="12.75" customHeight="1" x14ac:dyDescent="0.2">
      <c r="A70" s="47"/>
      <c r="B70" s="34" t="s">
        <v>90</v>
      </c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34"/>
    </row>
    <row r="71" spans="1:34" s="48" customFormat="1" ht="12.75" customHeight="1" x14ac:dyDescent="0.2">
      <c r="A71" s="47" t="s">
        <v>89</v>
      </c>
      <c r="B71" s="33" t="s">
        <v>88</v>
      </c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3"/>
      <c r="AA71" s="34"/>
      <c r="AB71" s="34"/>
      <c r="AC71" s="34"/>
      <c r="AD71" s="35"/>
      <c r="AE71" s="35"/>
      <c r="AF71" s="34"/>
      <c r="AG71" s="34"/>
      <c r="AH71" s="33"/>
    </row>
    <row r="72" spans="1:34" s="48" customFormat="1" ht="12.75" customHeight="1" x14ac:dyDescent="0.2">
      <c r="A72" s="47"/>
      <c r="B72" s="33" t="s">
        <v>87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3"/>
      <c r="AA72" s="34"/>
      <c r="AB72" s="34"/>
      <c r="AC72" s="34"/>
      <c r="AD72" s="49"/>
      <c r="AE72" s="49"/>
      <c r="AF72" s="34"/>
      <c r="AG72" s="34"/>
      <c r="AH72" s="33"/>
    </row>
    <row r="73" spans="1:34" ht="12.75" customHeight="1" x14ac:dyDescent="0.2">
      <c r="A73" s="47"/>
      <c r="B73" s="33" t="s">
        <v>86</v>
      </c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</row>
    <row r="74" spans="1:34" ht="12.75" customHeight="1" x14ac:dyDescent="0.2">
      <c r="A74" s="47" t="s">
        <v>85</v>
      </c>
      <c r="B74" s="33" t="s">
        <v>84</v>
      </c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0"/>
      <c r="AF74" s="30"/>
      <c r="AG74" s="30"/>
      <c r="AH74" s="30"/>
    </row>
    <row r="75" spans="1:34" ht="12.75" customHeight="1" x14ac:dyDescent="0.2">
      <c r="A75" s="47"/>
      <c r="B75" s="34" t="s">
        <v>83</v>
      </c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6"/>
      <c r="AF75" s="36"/>
      <c r="AG75" s="36"/>
      <c r="AH75" s="36"/>
    </row>
    <row r="76" spans="1:34" ht="12.75" customHeight="1" x14ac:dyDescent="0.25">
      <c r="A76" s="47"/>
      <c r="B76" s="33" t="s">
        <v>82</v>
      </c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37"/>
      <c r="AF76" s="37"/>
      <c r="AG76" s="37"/>
      <c r="AH76" s="37"/>
    </row>
    <row r="77" spans="1:34" ht="12.75" customHeight="1" x14ac:dyDescent="0.25">
      <c r="A77" s="47" t="s">
        <v>81</v>
      </c>
      <c r="B77" s="33" t="s">
        <v>80</v>
      </c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</row>
    <row r="78" spans="1:34" ht="12.75" customHeight="1" x14ac:dyDescent="0.25">
      <c r="A78" s="47" t="s">
        <v>79</v>
      </c>
      <c r="B78" s="33" t="s">
        <v>78</v>
      </c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</row>
    <row r="79" spans="1:34" ht="12.75" customHeight="1" x14ac:dyDescent="0.25">
      <c r="A79" s="47"/>
      <c r="B79" s="33" t="s">
        <v>77</v>
      </c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</row>
    <row r="80" spans="1:34" ht="12.75" customHeight="1" x14ac:dyDescent="0.25">
      <c r="A80" s="47"/>
      <c r="B80" s="33" t="s">
        <v>76</v>
      </c>
      <c r="C80" s="27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38"/>
      <c r="AF80" s="38"/>
      <c r="AG80" s="38"/>
      <c r="AH80" s="38"/>
    </row>
    <row r="81" spans="1:34" ht="12.75" customHeight="1" x14ac:dyDescent="0.2">
      <c r="A81" s="47"/>
      <c r="B81" s="33"/>
      <c r="C81" s="27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6"/>
      <c r="AE81" s="36"/>
      <c r="AF81" s="36"/>
      <c r="AG81" s="36"/>
      <c r="AH81" s="36"/>
    </row>
    <row r="82" spans="1:34" ht="12.75" customHeight="1" x14ac:dyDescent="0.2">
      <c r="A82" s="47"/>
      <c r="B82" s="33"/>
      <c r="C82" s="27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9"/>
    </row>
    <row r="83" spans="1:34" ht="12.75" customHeight="1" x14ac:dyDescent="0.25">
      <c r="A83" s="47"/>
      <c r="B83" s="33"/>
      <c r="C83" s="27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</row>
  </sheetData>
  <mergeCells count="3">
    <mergeCell ref="A1:AH1"/>
    <mergeCell ref="A2:AH2"/>
    <mergeCell ref="A3:AH3"/>
  </mergeCells>
  <pageMargins left="0.11104166666666666" right="0" top="0.28187499999999999" bottom="0.15748031496062992" header="0.51181102362204722" footer="0.51181102362204722"/>
  <pageSetup paperSize="9" scale="78" orientation="portrait" horizontalDpi="4294967293" verticalDpi="4294967293" r:id="rId1"/>
  <headerFooter alignWithMargins="0"/>
  <rowBreaks count="1" manualBreakCount="1">
    <brk id="83" max="3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81"/>
  <sheetViews>
    <sheetView view="pageLayout" zoomScaleNormal="100" zoomScaleSheetLayoutView="80" workbookViewId="0">
      <selection activeCell="K5" sqref="K5"/>
    </sheetView>
  </sheetViews>
  <sheetFormatPr defaultColWidth="11.42578125" defaultRowHeight="12.75" x14ac:dyDescent="0.2"/>
  <cols>
    <col min="1" max="35" width="3.7109375" customWidth="1"/>
  </cols>
  <sheetData>
    <row r="1" spans="1:35" s="7" customFormat="1" ht="12.75" customHeight="1" x14ac:dyDescent="0.2">
      <c r="A1" s="124" t="s">
        <v>188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1"/>
    </row>
    <row r="2" spans="1:35" s="7" customFormat="1" ht="12.75" customHeight="1" x14ac:dyDescent="0.2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71"/>
    </row>
    <row r="3" spans="1:35" s="7" customFormat="1" ht="12.75" customHeight="1" x14ac:dyDescent="0.2">
      <c r="A3" s="124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71"/>
    </row>
    <row r="4" spans="1:35" s="7" customFormat="1" ht="12.75" customHeight="1" x14ac:dyDescent="0.2">
      <c r="A4" s="82" t="s">
        <v>0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72"/>
    </row>
    <row r="5" spans="1:35" s="7" customFormat="1" ht="12.75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</row>
    <row r="6" spans="1:35" s="7" customFormat="1" ht="12.75" customHeight="1" x14ac:dyDescent="0.2">
      <c r="A6" s="92" t="s">
        <v>1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O6" s="1"/>
      <c r="P6" s="84" t="s">
        <v>197</v>
      </c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1"/>
    </row>
    <row r="7" spans="1:35" s="7" customFormat="1" ht="12.75" customHeight="1" x14ac:dyDescent="0.2">
      <c r="A7" s="92" t="s">
        <v>2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Q7" s="1"/>
      <c r="S7" s="84" t="s">
        <v>198</v>
      </c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1"/>
    </row>
    <row r="8" spans="1:35" s="7" customFormat="1" ht="12.75" customHeight="1" x14ac:dyDescent="0.2">
      <c r="A8" s="1" t="s">
        <v>3</v>
      </c>
      <c r="B8" s="1"/>
      <c r="C8" s="1"/>
      <c r="D8" s="1"/>
      <c r="E8" s="91" t="s">
        <v>199</v>
      </c>
      <c r="F8" s="91"/>
      <c r="G8" s="91"/>
      <c r="H8" s="91"/>
      <c r="I8" s="91"/>
      <c r="J8" s="1" t="s">
        <v>4</v>
      </c>
      <c r="K8" s="1"/>
      <c r="M8" s="91" t="s">
        <v>200</v>
      </c>
      <c r="N8" s="91"/>
      <c r="O8" s="91"/>
      <c r="P8" s="91"/>
      <c r="Q8" s="91"/>
      <c r="R8" s="91"/>
      <c r="S8" s="91"/>
      <c r="T8" s="91"/>
      <c r="U8" s="1" t="s">
        <v>5</v>
      </c>
      <c r="V8" s="1"/>
      <c r="W8" s="126" t="s">
        <v>201</v>
      </c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"/>
    </row>
    <row r="9" spans="1:35" s="7" customFormat="1" ht="12.75" customHeight="1" x14ac:dyDescent="0.2">
      <c r="A9" s="88" t="s">
        <v>6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9"/>
    </row>
    <row r="10" spans="1:35" s="7" customFormat="1" ht="12.75" customHeight="1" x14ac:dyDescent="0.25">
      <c r="A10" s="89" t="s">
        <v>7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68"/>
      <c r="O10" s="90" t="s">
        <v>194</v>
      </c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 t="s">
        <v>195</v>
      </c>
      <c r="AB10" s="90"/>
      <c r="AC10" s="90"/>
      <c r="AD10" s="90"/>
      <c r="AE10" s="90"/>
      <c r="AF10" s="90"/>
      <c r="AG10" s="90"/>
      <c r="AH10" s="90"/>
      <c r="AI10" s="68"/>
    </row>
    <row r="11" spans="1:35" s="7" customFormat="1" ht="12.75" customHeight="1" x14ac:dyDescent="0.2">
      <c r="A11" s="67" t="s">
        <v>8</v>
      </c>
      <c r="B11" s="67"/>
      <c r="C11" s="67"/>
      <c r="D11" s="67"/>
      <c r="E11" s="67"/>
      <c r="F11" s="67"/>
      <c r="G11" s="108">
        <v>1</v>
      </c>
      <c r="H11" s="108"/>
      <c r="I11" s="108"/>
      <c r="J11" s="108"/>
      <c r="K11" s="108"/>
      <c r="L11" s="108"/>
      <c r="M11" s="108"/>
      <c r="O11" s="67" t="s">
        <v>9</v>
      </c>
      <c r="P11" s="67"/>
      <c r="R11" s="67"/>
      <c r="S11" s="67"/>
      <c r="V11" s="67"/>
      <c r="W11" s="67"/>
      <c r="X11" s="86" t="s">
        <v>196</v>
      </c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67"/>
    </row>
    <row r="12" spans="1:35" s="7" customFormat="1" ht="12.75" customHeight="1" x14ac:dyDescent="0.2">
      <c r="A12" s="67" t="s">
        <v>10</v>
      </c>
      <c r="B12" s="67"/>
      <c r="C12" s="67"/>
      <c r="D12" s="67"/>
      <c r="E12" s="67"/>
      <c r="F12" s="67"/>
      <c r="G12" s="109">
        <f>G11</f>
        <v>1</v>
      </c>
      <c r="H12" s="109"/>
      <c r="I12" s="109"/>
      <c r="J12" s="109"/>
      <c r="K12" s="109"/>
      <c r="L12" s="109"/>
      <c r="M12" s="109"/>
      <c r="O12" s="67" t="s">
        <v>11</v>
      </c>
      <c r="P12" s="67"/>
      <c r="R12" s="67"/>
      <c r="S12" s="67"/>
      <c r="V12" s="67"/>
      <c r="W12" s="6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67"/>
    </row>
    <row r="13" spans="1:35" s="7" customFormat="1" ht="12.75" customHeight="1" x14ac:dyDescent="0.2">
      <c r="A13" s="67" t="s">
        <v>12</v>
      </c>
      <c r="B13" s="67"/>
      <c r="C13" s="67"/>
      <c r="D13" s="67"/>
      <c r="E13" s="67"/>
      <c r="F13" s="67"/>
      <c r="G13" s="67"/>
      <c r="H13" s="86">
        <v>1234567</v>
      </c>
      <c r="I13" s="86"/>
      <c r="J13" s="86"/>
      <c r="K13" s="86"/>
      <c r="L13" s="86"/>
      <c r="M13" s="86"/>
      <c r="O13" s="67" t="s">
        <v>13</v>
      </c>
      <c r="P13" s="67"/>
      <c r="R13" s="67"/>
      <c r="S13" s="67"/>
      <c r="V13" s="67"/>
      <c r="W13" s="67"/>
      <c r="X13" s="67"/>
      <c r="Y13" s="86" t="s">
        <v>175</v>
      </c>
      <c r="Z13" s="86"/>
      <c r="AA13" s="86"/>
      <c r="AB13" s="86"/>
      <c r="AC13" s="86"/>
      <c r="AD13" s="86"/>
      <c r="AE13" s="86"/>
      <c r="AF13" s="86"/>
      <c r="AG13" s="86"/>
      <c r="AH13" s="86"/>
      <c r="AI13" s="67"/>
    </row>
    <row r="14" spans="1:35" s="7" customFormat="1" ht="12.75" customHeight="1" x14ac:dyDescent="0.2">
      <c r="A14" s="67" t="s">
        <v>14</v>
      </c>
      <c r="B14" s="67"/>
      <c r="C14" s="67"/>
      <c r="D14" s="67"/>
      <c r="E14" s="67"/>
      <c r="F14" s="67"/>
      <c r="G14" s="67"/>
      <c r="H14" s="87"/>
      <c r="I14" s="87"/>
      <c r="J14" s="87"/>
      <c r="K14" s="87"/>
      <c r="L14" s="87"/>
      <c r="M14" s="87"/>
      <c r="O14" s="67" t="s">
        <v>15</v>
      </c>
      <c r="P14" s="67"/>
      <c r="R14" s="67"/>
      <c r="S14" s="67"/>
      <c r="V14" s="67"/>
      <c r="W14" s="67"/>
      <c r="X14" s="67"/>
      <c r="Y14" s="87" t="s">
        <v>177</v>
      </c>
      <c r="Z14" s="87"/>
      <c r="AA14" s="87"/>
      <c r="AB14" s="87"/>
      <c r="AC14" s="87"/>
      <c r="AD14" s="87"/>
      <c r="AE14" s="87"/>
      <c r="AF14" s="87"/>
      <c r="AG14" s="87"/>
      <c r="AH14" s="87"/>
      <c r="AI14" s="67"/>
    </row>
    <row r="15" spans="1:35" s="7" customFormat="1" ht="12.75" customHeight="1" x14ac:dyDescent="0.2">
      <c r="A15" s="67" t="s">
        <v>16</v>
      </c>
      <c r="B15" s="67"/>
      <c r="C15" s="67"/>
      <c r="D15" s="67"/>
      <c r="E15" s="67"/>
      <c r="F15" s="67"/>
      <c r="G15" s="67"/>
      <c r="H15" s="86" t="s">
        <v>172</v>
      </c>
      <c r="I15" s="86"/>
      <c r="J15" s="86"/>
      <c r="K15" s="86"/>
      <c r="L15" s="86"/>
      <c r="M15" s="86"/>
      <c r="O15" s="67" t="s">
        <v>17</v>
      </c>
      <c r="P15" s="67"/>
      <c r="R15" s="67"/>
      <c r="S15" s="67"/>
      <c r="V15" s="67"/>
      <c r="W15" s="67"/>
      <c r="X15" s="67"/>
      <c r="Y15" s="86" t="s">
        <v>176</v>
      </c>
      <c r="Z15" s="86"/>
      <c r="AA15" s="86"/>
      <c r="AB15" s="86"/>
      <c r="AC15" s="86"/>
      <c r="AD15" s="86"/>
      <c r="AE15" s="86"/>
      <c r="AF15" s="86"/>
      <c r="AG15" s="86"/>
      <c r="AH15" s="86"/>
      <c r="AI15" s="67"/>
    </row>
    <row r="16" spans="1:35" s="7" customFormat="1" ht="12.75" customHeight="1" x14ac:dyDescent="0.2">
      <c r="A16" s="67" t="s">
        <v>18</v>
      </c>
      <c r="B16" s="67"/>
      <c r="C16" s="67"/>
      <c r="D16" s="67"/>
      <c r="E16" s="67"/>
      <c r="F16" s="67"/>
      <c r="G16" s="67"/>
      <c r="H16" s="87"/>
      <c r="I16" s="87"/>
      <c r="J16" s="87"/>
      <c r="K16" s="87"/>
      <c r="L16" s="87"/>
      <c r="M16" s="87"/>
      <c r="O16" s="67" t="s">
        <v>19</v>
      </c>
      <c r="P16" s="67"/>
      <c r="R16" s="67"/>
      <c r="S16" s="67"/>
      <c r="V16" s="67"/>
      <c r="W16" s="67"/>
      <c r="X16" s="67"/>
      <c r="Y16" s="87" t="s">
        <v>178</v>
      </c>
      <c r="Z16" s="87"/>
      <c r="AA16" s="87"/>
      <c r="AB16" s="87"/>
      <c r="AC16" s="87"/>
      <c r="AD16" s="87"/>
      <c r="AE16" s="87"/>
      <c r="AF16" s="87"/>
      <c r="AG16" s="87"/>
      <c r="AH16" s="87"/>
      <c r="AI16" s="67"/>
    </row>
    <row r="17" spans="1:35" s="7" customFormat="1" ht="12.75" customHeight="1" x14ac:dyDescent="0.2">
      <c r="A17" s="67" t="s">
        <v>20</v>
      </c>
      <c r="B17" s="67"/>
      <c r="C17" s="67"/>
      <c r="D17" s="67"/>
      <c r="E17" s="67"/>
      <c r="F17" s="67"/>
      <c r="G17" s="67"/>
      <c r="H17" s="67"/>
      <c r="I17" s="67"/>
      <c r="J17" s="86" t="s">
        <v>173</v>
      </c>
      <c r="K17" s="86"/>
      <c r="L17" s="86"/>
      <c r="M17" s="86"/>
      <c r="O17" s="67" t="s">
        <v>21</v>
      </c>
      <c r="P17" s="67"/>
      <c r="R17" s="67"/>
      <c r="S17" s="67"/>
      <c r="V17" s="67"/>
      <c r="W17" s="67"/>
      <c r="X17" s="67"/>
      <c r="Y17" s="86" t="s">
        <v>171</v>
      </c>
      <c r="Z17" s="86"/>
      <c r="AA17" s="86"/>
      <c r="AB17" s="86"/>
      <c r="AC17" s="86"/>
      <c r="AD17" s="86"/>
      <c r="AE17" s="86"/>
      <c r="AF17" s="86"/>
      <c r="AG17" s="86"/>
      <c r="AH17" s="86"/>
      <c r="AI17" s="67"/>
    </row>
    <row r="18" spans="1:35" s="7" customFormat="1" ht="12.75" customHeight="1" x14ac:dyDescent="0.2">
      <c r="A18" s="67" t="s">
        <v>22</v>
      </c>
      <c r="B18" s="67"/>
      <c r="C18" s="67"/>
      <c r="D18" s="67"/>
      <c r="E18" s="67"/>
      <c r="F18" s="67"/>
      <c r="G18" s="67"/>
      <c r="H18" s="67"/>
      <c r="I18" s="67"/>
      <c r="J18" s="87"/>
      <c r="K18" s="87"/>
      <c r="L18" s="87"/>
      <c r="M18" s="87"/>
      <c r="O18" s="67" t="s">
        <v>23</v>
      </c>
      <c r="P18" s="67"/>
      <c r="R18" s="67"/>
      <c r="S18" s="67"/>
      <c r="V18" s="67"/>
      <c r="W18" s="67"/>
      <c r="X18" s="6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67"/>
    </row>
    <row r="19" spans="1:35" s="7" customFormat="1" ht="12.75" customHeight="1" x14ac:dyDescent="0.2">
      <c r="A19" s="1" t="s">
        <v>24</v>
      </c>
      <c r="B19" s="1"/>
      <c r="C19" s="1"/>
      <c r="D19" s="1"/>
      <c r="E19" s="1"/>
      <c r="F19" s="1"/>
      <c r="G19" s="1"/>
      <c r="H19" s="1"/>
      <c r="I19" s="1"/>
      <c r="J19" s="1"/>
      <c r="L19" s="84" t="s">
        <v>174</v>
      </c>
      <c r="M19" s="84"/>
      <c r="N19" s="84"/>
      <c r="O19" s="67" t="s">
        <v>25</v>
      </c>
      <c r="P19" s="67"/>
      <c r="R19" s="67"/>
      <c r="S19" s="67"/>
      <c r="V19" s="67"/>
      <c r="W19" s="67"/>
      <c r="X19" s="67"/>
      <c r="Y19" s="86" t="s">
        <v>180</v>
      </c>
      <c r="Z19" s="86"/>
      <c r="AA19" s="86"/>
      <c r="AB19" s="86"/>
      <c r="AC19" s="86"/>
      <c r="AD19" s="86"/>
      <c r="AE19" s="86"/>
      <c r="AF19" s="86"/>
      <c r="AG19" s="86"/>
      <c r="AH19" s="86"/>
      <c r="AI19" s="67"/>
    </row>
    <row r="20" spans="1:35" s="7" customFormat="1" ht="12.75" customHeight="1" x14ac:dyDescent="0.2">
      <c r="A20" s="67" t="s">
        <v>26</v>
      </c>
      <c r="B20" s="67"/>
      <c r="C20" s="67"/>
      <c r="D20" s="67"/>
      <c r="E20" s="67"/>
      <c r="F20" s="67"/>
      <c r="G20" s="67"/>
      <c r="H20" s="67"/>
      <c r="I20" s="67"/>
      <c r="J20" s="67"/>
      <c r="K20" s="10"/>
      <c r="L20" s="85"/>
      <c r="M20" s="85"/>
      <c r="N20" s="85"/>
      <c r="O20" s="67" t="s">
        <v>27</v>
      </c>
      <c r="P20" s="67"/>
      <c r="R20" s="67"/>
      <c r="S20" s="67"/>
      <c r="V20" s="67"/>
      <c r="W20" s="67"/>
      <c r="X20" s="67"/>
      <c r="Y20" s="87" t="s">
        <v>179</v>
      </c>
      <c r="Z20" s="87"/>
      <c r="AA20" s="87"/>
      <c r="AB20" s="87"/>
      <c r="AC20" s="87"/>
      <c r="AD20" s="87"/>
      <c r="AE20" s="87"/>
      <c r="AF20" s="87"/>
      <c r="AG20" s="87"/>
      <c r="AH20" s="87"/>
      <c r="AI20" s="67"/>
    </row>
    <row r="21" spans="1:35" s="7" customFormat="1" ht="12.75" customHeight="1" x14ac:dyDescent="0.2">
      <c r="A21" s="67" t="s">
        <v>28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</row>
    <row r="22" spans="1:35" s="7" customFormat="1" ht="12.75" customHeight="1" x14ac:dyDescent="0.2">
      <c r="A22" s="111" t="s">
        <v>181</v>
      </c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70"/>
    </row>
    <row r="23" spans="1:35" s="7" customFormat="1" ht="12.75" customHeight="1" x14ac:dyDescent="0.2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70"/>
    </row>
    <row r="24" spans="1:35" s="7" customFormat="1" ht="12.75" customHeight="1" x14ac:dyDescent="0.2">
      <c r="A24" s="111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  <c r="AI24" s="70"/>
    </row>
    <row r="25" spans="1:35" s="7" customFormat="1" ht="12.75" customHeight="1" x14ac:dyDescent="0.2">
      <c r="A25" s="111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70"/>
    </row>
    <row r="26" spans="1:35" s="7" customFormat="1" ht="12.75" customHeight="1" x14ac:dyDescent="0.2">
      <c r="A26" s="67" t="s">
        <v>29</v>
      </c>
      <c r="B26" s="67"/>
      <c r="C26" s="115">
        <v>36556</v>
      </c>
      <c r="D26" s="115"/>
      <c r="E26" s="115"/>
      <c r="F26" s="115"/>
      <c r="G26" s="115"/>
      <c r="H26" s="115"/>
      <c r="I26" s="83">
        <f>C26</f>
        <v>36556</v>
      </c>
      <c r="J26" s="83"/>
      <c r="K26" s="83"/>
      <c r="L26" s="83"/>
      <c r="M26" s="83"/>
      <c r="N26" s="83"/>
      <c r="P26" s="67" t="s">
        <v>30</v>
      </c>
      <c r="Q26" s="67"/>
      <c r="R26" s="67"/>
      <c r="S26" s="123">
        <v>36891</v>
      </c>
      <c r="T26" s="123"/>
      <c r="U26" s="123"/>
      <c r="V26" s="123"/>
      <c r="W26" s="123"/>
      <c r="X26" s="123"/>
      <c r="Y26" s="123"/>
      <c r="Z26" s="123"/>
      <c r="AA26" s="123"/>
      <c r="AB26" s="83">
        <f>S26</f>
        <v>36891</v>
      </c>
      <c r="AC26" s="83"/>
      <c r="AD26" s="83"/>
      <c r="AE26" s="83"/>
      <c r="AF26" s="83"/>
      <c r="AG26" s="83"/>
      <c r="AH26" s="83"/>
      <c r="AI26" s="73"/>
    </row>
    <row r="27" spans="1:35" s="7" customFormat="1" ht="12.75" customHeight="1" x14ac:dyDescent="0.2">
      <c r="A27" s="67" t="s">
        <v>31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P27" s="67"/>
      <c r="Q27" s="67"/>
      <c r="R27" s="67"/>
      <c r="S27" s="110" t="s">
        <v>192</v>
      </c>
      <c r="T27" s="110"/>
      <c r="U27" s="110"/>
      <c r="V27" s="110"/>
      <c r="W27" s="110"/>
      <c r="X27" s="110"/>
      <c r="Y27" s="110"/>
      <c r="Z27" s="110"/>
      <c r="AA27" s="110"/>
      <c r="AB27" s="110" t="s">
        <v>193</v>
      </c>
      <c r="AC27" s="110"/>
      <c r="AD27" s="110"/>
      <c r="AE27" s="110"/>
      <c r="AF27" s="110"/>
      <c r="AG27" s="110"/>
      <c r="AH27" s="110"/>
      <c r="AI27" s="67"/>
    </row>
    <row r="28" spans="1:35" s="7" customFormat="1" ht="12.75" customHeight="1" x14ac:dyDescent="0.2">
      <c r="A28" s="67" t="s">
        <v>42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</row>
    <row r="29" spans="1:35" s="7" customFormat="1" ht="15" customHeight="1" x14ac:dyDescent="0.2">
      <c r="A29" s="94" t="s">
        <v>43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6"/>
      <c r="O29" s="100" t="s">
        <v>60</v>
      </c>
      <c r="P29" s="101"/>
      <c r="Q29" s="102"/>
      <c r="R29" s="94" t="s">
        <v>45</v>
      </c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6"/>
      <c r="AF29" s="100" t="s">
        <v>62</v>
      </c>
      <c r="AG29" s="101"/>
      <c r="AH29" s="102"/>
      <c r="AI29" s="11"/>
    </row>
    <row r="30" spans="1:35" s="7" customFormat="1" ht="12.75" customHeight="1" x14ac:dyDescent="0.2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9"/>
      <c r="O30" s="103"/>
      <c r="P30" s="104"/>
      <c r="Q30" s="105"/>
      <c r="R30" s="97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9"/>
      <c r="AF30" s="103"/>
      <c r="AG30" s="104"/>
      <c r="AH30" s="105"/>
      <c r="AI30" s="11"/>
    </row>
    <row r="31" spans="1:35" s="7" customFormat="1" ht="12.75" customHeight="1" x14ac:dyDescent="0.2">
      <c r="A31" s="94" t="s">
        <v>183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6"/>
      <c r="O31" s="100" t="s">
        <v>60</v>
      </c>
      <c r="P31" s="101"/>
      <c r="Q31" s="102"/>
      <c r="R31" s="94" t="s">
        <v>184</v>
      </c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6"/>
      <c r="AF31" s="100" t="s">
        <v>62</v>
      </c>
      <c r="AG31" s="101"/>
      <c r="AH31" s="102"/>
      <c r="AI31" s="11"/>
    </row>
    <row r="32" spans="1:35" s="7" customFormat="1" ht="12.75" customHeight="1" x14ac:dyDescent="0.2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9"/>
      <c r="O32" s="103"/>
      <c r="P32" s="104"/>
      <c r="Q32" s="105"/>
      <c r="R32" s="97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9"/>
      <c r="AF32" s="103"/>
      <c r="AG32" s="104"/>
      <c r="AH32" s="105"/>
      <c r="AI32" s="11"/>
    </row>
    <row r="33" spans="1:35" s="7" customFormat="1" ht="12.75" customHeight="1" x14ac:dyDescent="0.2">
      <c r="A33" s="94" t="s">
        <v>182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6"/>
      <c r="O33" s="100" t="s">
        <v>60</v>
      </c>
      <c r="P33" s="101"/>
      <c r="Q33" s="102"/>
      <c r="R33" s="94" t="s">
        <v>46</v>
      </c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6"/>
      <c r="AF33" s="100" t="s">
        <v>62</v>
      </c>
      <c r="AG33" s="101"/>
      <c r="AH33" s="102"/>
      <c r="AI33" s="11"/>
    </row>
    <row r="34" spans="1:35" s="7" customFormat="1" ht="12.75" customHeight="1" x14ac:dyDescent="0.2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9"/>
      <c r="O34" s="103"/>
      <c r="P34" s="104"/>
      <c r="Q34" s="105"/>
      <c r="R34" s="97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9"/>
      <c r="AF34" s="103"/>
      <c r="AG34" s="104"/>
      <c r="AH34" s="105"/>
      <c r="AI34" s="11"/>
    </row>
    <row r="35" spans="1:35" s="7" customFormat="1" ht="12.75" customHeight="1" x14ac:dyDescent="0.2">
      <c r="A35" s="116" t="s">
        <v>44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8"/>
      <c r="AD35" s="119" t="s">
        <v>61</v>
      </c>
      <c r="AE35" s="120"/>
      <c r="AF35" s="120"/>
      <c r="AG35" s="120"/>
      <c r="AH35" s="121"/>
      <c r="AI35" s="12"/>
    </row>
    <row r="36" spans="1:35" s="13" customFormat="1" ht="12.75" customHeight="1" x14ac:dyDescent="0.25">
      <c r="A36" s="6" t="s">
        <v>72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s="13" customFormat="1" ht="12.75" customHeight="1" x14ac:dyDescent="0.25">
      <c r="A37" s="6" t="s">
        <v>73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s="13" customFormat="1" ht="12.75" customHeight="1" x14ac:dyDescent="0.25">
      <c r="A38" s="14" t="s">
        <v>32</v>
      </c>
      <c r="B38" s="6"/>
      <c r="C38" s="6"/>
      <c r="D38" s="6"/>
      <c r="E38" s="14"/>
      <c r="F38" s="6"/>
      <c r="G38" s="6"/>
      <c r="H38" s="6"/>
      <c r="I38" s="14"/>
      <c r="J38" s="6"/>
      <c r="K38" s="6"/>
      <c r="L38" s="6"/>
      <c r="M38" s="14"/>
      <c r="N38" s="6"/>
      <c r="O38" s="6"/>
      <c r="P38" s="6"/>
      <c r="Q38" s="14"/>
      <c r="R38" s="6"/>
      <c r="S38" s="6"/>
      <c r="T38" s="6"/>
      <c r="U38" s="14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s="13" customFormat="1" ht="12.75" customHeight="1" x14ac:dyDescent="0.25">
      <c r="A39" s="6" t="s">
        <v>33</v>
      </c>
      <c r="B39" s="6"/>
      <c r="C39" s="6"/>
      <c r="D39" s="6"/>
      <c r="E39" s="6"/>
      <c r="F39" s="6"/>
      <c r="G39" s="6"/>
      <c r="H39" s="6"/>
      <c r="I39" s="6"/>
      <c r="J39" s="6"/>
      <c r="L39" s="93">
        <f>MOD(IF(IF(S26&lt;=EOMONTH(C26,0),FALSE,IF(IF(DAY(C26)=1,TRUE,FALSE),C26,EOMONTH(C26,0)+1)),IF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&gt;IF(EOMONTH(S26,0)=S26,S26,EOMONTH(S26,-1)),0,IF(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&lt;0,12-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MONTH(IF(EOMONTH(S26,0)=S26,S26,EOMONTH(S26,-1)))+1,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+1)),0)+INT((IF(IF(S26&lt;=EOMONTH(C26,0),FALSE,IF(IF(DAY(C26)=1,TRUE,FALSE),C26,EOMONTH(C26,0)+1)),S26-EO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+1-1,IF(IF(S26&lt;=EOMONTH(C26,0),FALSE,IF(IF(DAY(C26)=1,TRUE,FALSE),C26,EOMONTH(C26,0)+1)),IF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&gt;IF(EOMONTH(S26,0)=S26,S26,EOMONTH(S26,-1)),0,IF(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&lt;0,12-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MONTH(IF(EOMONTH(S26,0)=S26,S26,EOMONTH(S26,-1)))+1,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+1)),0)),0)+IF(S26&lt;=EOMONTH(C26,0),S26-C26+1,IF(IF(DAY(C26)=1,TRUE,FALSE),0,EOMONTH(C26,0)-C26+1)))/30),12)</f>
        <v>11</v>
      </c>
      <c r="M39" s="93"/>
      <c r="N39" s="93"/>
      <c r="O39" s="93"/>
      <c r="P39" s="93"/>
      <c r="Q39" s="6" t="str">
        <f>CHOOSE((MOD(L39-5,100)&gt;15)+1,"месяцев / month",LOOKUP(MOD(L39-1,10),{0,1,4},{"месяц / month","месяца / months","месяцев / months"}))</f>
        <v>месяцев / month</v>
      </c>
      <c r="S39" s="6"/>
      <c r="T39" s="6"/>
      <c r="V39" s="93">
        <f>MOD(IF(IF(S26&lt;=EOMONTH(C26,0),FALSE,IF(IF(DAY(C26)=1,TRUE,FALSE),C26,EOMONTH(C26,0)+1)),S26-EO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+1-1,IF(IF(S26&lt;=EOMONTH(C26,0),FALSE,IF(IF(DAY(C26)=1,TRUE,FALSE),C26,EOMONTH(C26,0)+1)),IF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&gt;IF(EOMONTH(S26,0)=S26,S26,EOMONTH(S26,-1)),0,IF(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&lt;0,12-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MONTH(IF(EOMONTH(S26,0)=S26,S26,EOMONTH(S26,-1)))+1,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+1)),0)),0)+IF(S26&lt;=EOMONTH(C26,0),S26-C26+1,IF(IF(DAY(C26)=1,TRUE,FALSE),0,EOMONTH(C26,0)-C26+1)),30)</f>
        <v>1</v>
      </c>
      <c r="W39" s="93"/>
      <c r="X39" s="93"/>
      <c r="Y39" s="93"/>
      <c r="Z39" s="93"/>
      <c r="AA39" s="6" t="str">
        <f>CHOOSE((MOD(V39-5,100)&gt;15)+1,"дней / days",LOOKUP(MOD(V39-1,10),{0,1,4},{"день / day","дня / days","дней / days"}))</f>
        <v>день / day</v>
      </c>
      <c r="AB39" s="6"/>
      <c r="AC39" s="6"/>
      <c r="AD39" s="6"/>
      <c r="AE39" s="6"/>
      <c r="AF39" s="6"/>
      <c r="AG39" s="6"/>
      <c r="AH39" s="6"/>
      <c r="AI39" s="6"/>
    </row>
    <row r="40" spans="1:35" s="13" customFormat="1" ht="12.75" customHeight="1" x14ac:dyDescent="0.25">
      <c r="A40" s="15" t="s">
        <v>34</v>
      </c>
      <c r="B40" s="6"/>
      <c r="C40" s="6"/>
      <c r="D40" s="6"/>
      <c r="E40" s="15"/>
      <c r="F40" s="6"/>
      <c r="G40" s="6"/>
      <c r="H40" s="6"/>
      <c r="I40" s="15"/>
      <c r="J40" s="6"/>
      <c r="K40" s="6"/>
      <c r="L40" s="6"/>
      <c r="M40" s="15"/>
      <c r="N40" s="6"/>
      <c r="O40" s="6"/>
      <c r="P40" s="6"/>
      <c r="Q40" s="15"/>
      <c r="R40" s="6"/>
      <c r="S40" s="6"/>
      <c r="T40" s="6"/>
      <c r="U40" s="15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s="13" customFormat="1" ht="12.75" customHeight="1" x14ac:dyDescent="0.25">
      <c r="A41" s="15" t="s">
        <v>59</v>
      </c>
      <c r="B41" s="6"/>
      <c r="C41" s="6"/>
      <c r="D41" s="6"/>
      <c r="E41" s="15"/>
      <c r="F41" s="6"/>
      <c r="G41" s="6"/>
      <c r="H41" s="6"/>
      <c r="I41" s="15"/>
      <c r="J41" s="6"/>
      <c r="K41" s="6"/>
      <c r="L41" s="6"/>
      <c r="M41" s="15"/>
      <c r="N41" s="6"/>
      <c r="O41" s="6"/>
      <c r="P41" s="6"/>
      <c r="Q41" s="15"/>
      <c r="R41" s="6"/>
      <c r="S41" s="6"/>
      <c r="T41" s="6"/>
      <c r="U41" s="15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s="13" customFormat="1" ht="12.75" customHeight="1" x14ac:dyDescent="0.25">
      <c r="A42" s="6" t="s">
        <v>58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s="13" customFormat="1" ht="12.75" customHeight="1" x14ac:dyDescent="0.25">
      <c r="A43" s="14" t="s">
        <v>47</v>
      </c>
      <c r="B43" s="6"/>
      <c r="C43" s="6"/>
      <c r="D43" s="6"/>
      <c r="E43" s="14"/>
      <c r="F43" s="6"/>
      <c r="G43" s="6"/>
      <c r="H43" s="6"/>
      <c r="I43" s="14"/>
      <c r="J43" s="6"/>
      <c r="K43" s="6"/>
      <c r="L43" s="6"/>
      <c r="M43" s="14"/>
      <c r="N43" s="6"/>
      <c r="O43" s="6"/>
      <c r="P43" s="6"/>
      <c r="Q43" s="14"/>
      <c r="R43" s="6"/>
      <c r="S43" s="6"/>
      <c r="T43" s="6"/>
      <c r="U43" s="14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s="13" customFormat="1" ht="12.75" customHeight="1" x14ac:dyDescent="0.25">
      <c r="A44" s="6" t="s">
        <v>57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s="13" customFormat="1" ht="12.75" customHeight="1" x14ac:dyDescent="0.25">
      <c r="A45" s="6" t="s">
        <v>56</v>
      </c>
      <c r="B45" s="6"/>
      <c r="C45" s="6"/>
      <c r="D45" s="6"/>
      <c r="E45" s="6"/>
      <c r="F45" s="6"/>
      <c r="G45" s="6"/>
      <c r="H45" s="6"/>
      <c r="I45" s="6"/>
      <c r="J45" s="93">
        <f>L39</f>
        <v>11</v>
      </c>
      <c r="K45" s="93"/>
      <c r="L45" s="6" t="str">
        <f>CHOOSE((MOD(L39-5,100)&gt;15)+1,"месяцев / month",LOOKUP(MOD(L39-1,10),{0,1,4},{"месяц / month","месяца / months","месяцев / months"}))</f>
        <v>месяцев / month</v>
      </c>
      <c r="M45" s="6"/>
      <c r="P45" s="6"/>
      <c r="Q45" s="93">
        <f>V39</f>
        <v>1</v>
      </c>
      <c r="R45" s="93"/>
      <c r="S45" s="6" t="str">
        <f>CHOOSE((MOD(V39-5,100)&gt;15)+1,"дней / days",LOOKUP(MOD(V39-1,10),{0,1,4},{"день / day","дня / days","дней / days"}))</f>
        <v>день / day</v>
      </c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s="13" customFormat="1" ht="12.75" customHeight="1" x14ac:dyDescent="0.25">
      <c r="A46" s="6" t="s">
        <v>48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R46" s="6"/>
      <c r="S46" s="19"/>
      <c r="T46" s="19"/>
      <c r="U46" s="6"/>
      <c r="V46" s="6"/>
      <c r="X46" s="6"/>
      <c r="Y46" s="6"/>
      <c r="Z46" s="19"/>
      <c r="AA46" s="19"/>
      <c r="AB46" s="6"/>
      <c r="AC46" s="6"/>
      <c r="AD46" s="6"/>
      <c r="AE46" s="6"/>
      <c r="AF46" s="6"/>
      <c r="AG46" s="6"/>
      <c r="AH46" s="6"/>
      <c r="AI46" s="6"/>
    </row>
    <row r="47" spans="1:35" s="13" customFormat="1" ht="12.75" customHeight="1" x14ac:dyDescent="0.25">
      <c r="A47" s="6" t="s">
        <v>49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s="13" customFormat="1" ht="12.75" customHeight="1" x14ac:dyDescent="0.25">
      <c r="A48" s="6"/>
      <c r="B48" s="6"/>
      <c r="C48" s="6"/>
      <c r="D48" s="6"/>
      <c r="E48" s="106"/>
      <c r="F48" s="106"/>
      <c r="G48" s="6" t="str">
        <f>CHOOSE((MOD(E48-5,100)&gt;15)+1,"месяцев / month",LOOKUP(MOD(E48-1,10),{0,1,4},{"месяц / month","месяца / months","месяцев / months"}))</f>
        <v>месяцев / months</v>
      </c>
      <c r="H48" s="6"/>
      <c r="I48" s="6"/>
      <c r="J48" s="6"/>
      <c r="K48" s="6"/>
      <c r="L48" s="6"/>
      <c r="M48" s="106"/>
      <c r="N48" s="106"/>
      <c r="O48" s="6" t="str">
        <f>CHOOSE((MOD(M48-5,100)&gt;15)+1,"дней / days",LOOKUP(MOD(M48-1,10),{0,1,4},{"день / day","дня / days","дней / days"}))</f>
        <v>дней / days</v>
      </c>
      <c r="P48" s="6"/>
      <c r="Q48" s="6"/>
      <c r="R48" s="6"/>
      <c r="S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:35" s="13" customFormat="1" ht="12.75" customHeight="1" x14ac:dyDescent="0.25">
      <c r="A49" s="6" t="s">
        <v>50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s="13" customFormat="1" ht="12.75" customHeight="1" x14ac:dyDescent="0.25">
      <c r="A50" s="6" t="s">
        <v>35</v>
      </c>
      <c r="B50" s="6"/>
      <c r="C50" s="6"/>
      <c r="D50" s="6"/>
      <c r="E50" s="6"/>
      <c r="F50" s="14"/>
      <c r="G50" s="14" t="s">
        <v>63</v>
      </c>
      <c r="H50" s="6"/>
      <c r="I50" s="6"/>
      <c r="J50" s="6"/>
      <c r="K50" s="6"/>
      <c r="L50" s="14" t="s">
        <v>64</v>
      </c>
      <c r="M50" s="6"/>
      <c r="N50" s="6"/>
      <c r="P50" s="93">
        <f>L39</f>
        <v>11</v>
      </c>
      <c r="Q50" s="93"/>
      <c r="R50" s="19" t="str">
        <f>CHOOSE((MOD(P50-5,100)&gt;15)+1,"месяцев / month",LOOKUP(MOD(P50-1,10),{0,1,4},{"месяц / month","месяца / months","месяцев / months"}))</f>
        <v>месяцев / month</v>
      </c>
      <c r="W50" s="93">
        <f>V39</f>
        <v>1</v>
      </c>
      <c r="X50" s="93"/>
      <c r="Y50" s="6" t="str">
        <f>CHOOSE((MOD(W50-5,100)&gt;15)+1,"дней / days",LOOKUP(MOD(W50-1,10),{0,1,4},{"день / day","дня / days","дней / days"}))</f>
        <v>день / day</v>
      </c>
      <c r="AB50" s="6"/>
      <c r="AC50" s="6"/>
      <c r="AD50" s="6"/>
      <c r="AE50" s="6"/>
      <c r="AF50" s="6"/>
      <c r="AG50" s="6"/>
      <c r="AH50" s="6"/>
      <c r="AI50" s="6"/>
    </row>
    <row r="51" spans="1:35" s="13" customFormat="1" ht="12.75" customHeight="1" x14ac:dyDescent="0.25">
      <c r="A51" s="6" t="s">
        <v>51</v>
      </c>
      <c r="B51" s="6"/>
      <c r="C51" s="6"/>
      <c r="D51" s="6"/>
      <c r="E51" s="6"/>
      <c r="F51" s="14"/>
      <c r="G51" s="14"/>
      <c r="H51" s="6"/>
      <c r="I51" s="6"/>
      <c r="J51" s="6"/>
      <c r="K51" s="6"/>
      <c r="L51" s="14"/>
      <c r="M51" s="6"/>
      <c r="N51" s="6"/>
      <c r="P51" s="6"/>
      <c r="R51" s="69"/>
      <c r="S51" s="93"/>
      <c r="T51" s="93"/>
      <c r="U51" s="19" t="str">
        <f>CHOOSE((MOD(S51-5,100)&gt;15)+1,"месяцев / month",LOOKUP(MOD(S51-1,10),{0,1,4},{"месяц / month","месяца / months","месяцев / months"}))</f>
        <v>месяцев / months</v>
      </c>
      <c r="V51" s="19"/>
      <c r="W51" s="19"/>
      <c r="X51" s="19"/>
      <c r="Y51" s="69"/>
      <c r="Z51" s="93"/>
      <c r="AA51" s="93"/>
      <c r="AB51" s="6" t="str">
        <f>CHOOSE((MOD(Z51-5,100)&gt;15)+1,"дней / days",LOOKUP(MOD(Z51-1,10),{0,1,4},{"день / day","дня / days","дней / days"}))</f>
        <v>дней / days</v>
      </c>
      <c r="AC51" s="6"/>
      <c r="AD51" s="6"/>
      <c r="AE51" s="6"/>
      <c r="AF51" s="6"/>
      <c r="AG51" s="6"/>
      <c r="AH51" s="6"/>
      <c r="AI51" s="6"/>
    </row>
    <row r="52" spans="1:35" s="13" customFormat="1" ht="12.75" customHeight="1" x14ac:dyDescent="0.25">
      <c r="A52" s="6"/>
      <c r="B52" s="80" t="s">
        <v>185</v>
      </c>
      <c r="C52" s="80"/>
      <c r="D52" s="80"/>
      <c r="E52" s="80"/>
      <c r="F52" s="80"/>
      <c r="G52" s="80"/>
      <c r="H52" s="80"/>
      <c r="I52" s="80"/>
      <c r="J52" s="80" t="s">
        <v>186</v>
      </c>
      <c r="K52" s="80"/>
      <c r="L52" s="80"/>
      <c r="M52" s="80"/>
      <c r="N52" s="80" t="s">
        <v>187</v>
      </c>
      <c r="O52" s="80"/>
      <c r="P52" s="80"/>
      <c r="Q52" s="80"/>
      <c r="R52" s="80" t="s">
        <v>185</v>
      </c>
      <c r="S52" s="80"/>
      <c r="T52" s="80"/>
      <c r="U52" s="80"/>
      <c r="V52" s="80"/>
      <c r="W52" s="80"/>
      <c r="X52" s="80"/>
      <c r="Y52" s="80"/>
      <c r="Z52" s="80" t="s">
        <v>186</v>
      </c>
      <c r="AA52" s="80"/>
      <c r="AB52" s="80"/>
      <c r="AC52" s="80"/>
      <c r="AD52" s="80" t="s">
        <v>187</v>
      </c>
      <c r="AE52" s="80"/>
      <c r="AF52" s="80"/>
      <c r="AG52" s="80"/>
      <c r="AH52" s="74"/>
      <c r="AI52" s="6"/>
    </row>
    <row r="53" spans="1:35" s="13" customFormat="1" ht="12.75" customHeight="1" x14ac:dyDescent="0.25">
      <c r="A53" s="6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6"/>
      <c r="AI53" s="6"/>
    </row>
    <row r="54" spans="1:35" s="13" customFormat="1" ht="12.75" customHeight="1" x14ac:dyDescent="0.25">
      <c r="A54" s="6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6"/>
      <c r="AI54" s="6"/>
    </row>
    <row r="55" spans="1:35" s="13" customFormat="1" ht="12.75" customHeight="1" x14ac:dyDescent="0.25">
      <c r="A55" s="6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6"/>
      <c r="AI55" s="6"/>
    </row>
    <row r="56" spans="1:35" s="13" customFormat="1" ht="12.75" customHeight="1" x14ac:dyDescent="0.25">
      <c r="A56" s="6" t="s">
        <v>52</v>
      </c>
      <c r="B56" s="6"/>
      <c r="C56" s="6"/>
      <c r="D56" s="6"/>
      <c r="E56" s="6"/>
      <c r="F56" s="14"/>
      <c r="G56" s="14"/>
      <c r="H56" s="6"/>
      <c r="I56" s="6"/>
      <c r="J56" s="6"/>
      <c r="K56" s="6"/>
      <c r="L56" s="14"/>
      <c r="M56" s="6"/>
      <c r="N56" s="6"/>
      <c r="P56" s="6"/>
      <c r="R56" s="69"/>
      <c r="S56" s="69"/>
      <c r="T56" s="19"/>
      <c r="V56" s="19"/>
      <c r="W56" s="19"/>
      <c r="X56" s="19"/>
      <c r="Y56" s="69"/>
      <c r="Z56" s="69"/>
      <c r="AA56" s="6"/>
      <c r="AB56" s="6"/>
      <c r="AC56" s="6"/>
      <c r="AD56" s="6"/>
      <c r="AE56" s="6"/>
      <c r="AF56" s="6"/>
      <c r="AG56" s="6"/>
      <c r="AH56" s="6"/>
      <c r="AI56" s="6"/>
    </row>
    <row r="57" spans="1:35" s="13" customFormat="1" ht="12.75" customHeight="1" x14ac:dyDescent="0.25">
      <c r="A57" s="6" t="s">
        <v>53</v>
      </c>
      <c r="B57" s="6"/>
      <c r="C57" s="6"/>
      <c r="D57" s="6"/>
      <c r="E57" s="6"/>
      <c r="F57" s="14"/>
      <c r="G57" s="14"/>
      <c r="H57" s="6"/>
      <c r="I57" s="6"/>
      <c r="J57" s="6"/>
      <c r="K57" s="6"/>
      <c r="L57" s="14"/>
      <c r="M57" s="6"/>
      <c r="N57" s="6"/>
      <c r="P57" s="6"/>
      <c r="R57" s="69"/>
      <c r="S57" s="69"/>
      <c r="T57" s="19"/>
      <c r="V57" s="93"/>
      <c r="W57" s="93"/>
      <c r="X57" s="19" t="str">
        <f>CHOOSE((MOD(V57-5,100)&gt;15)+1,"месяцев / month",LOOKUP(MOD(V57-1,10),{0,1,4},{"месяц / month","месяца / months","месяцев / months"}))</f>
        <v>месяцев / months</v>
      </c>
      <c r="Y57" s="69"/>
      <c r="Z57" s="69"/>
      <c r="AA57" s="6"/>
      <c r="AB57" s="6"/>
      <c r="AC57" s="93"/>
      <c r="AD57" s="93"/>
      <c r="AE57" s="6" t="str">
        <f>CHOOSE((MOD(AC57-5,100)&gt;15)+1,"дней / days",LOOKUP(MOD(AC57-1,10),{0,1,4},{"день / day","дня / days","дней / days"}))</f>
        <v>дней / days</v>
      </c>
      <c r="AF57" s="6"/>
      <c r="AG57" s="6"/>
      <c r="AH57" s="6"/>
      <c r="AI57" s="6"/>
    </row>
    <row r="58" spans="1:35" s="13" customFormat="1" ht="12.75" customHeight="1" x14ac:dyDescent="0.25">
      <c r="A58" s="6"/>
      <c r="B58" s="80" t="s">
        <v>185</v>
      </c>
      <c r="C58" s="80"/>
      <c r="D58" s="80"/>
      <c r="E58" s="80"/>
      <c r="F58" s="80"/>
      <c r="G58" s="80"/>
      <c r="H58" s="80"/>
      <c r="I58" s="80"/>
      <c r="J58" s="80" t="s">
        <v>186</v>
      </c>
      <c r="K58" s="80"/>
      <c r="L58" s="80"/>
      <c r="M58" s="80"/>
      <c r="N58" s="80" t="s">
        <v>187</v>
      </c>
      <c r="O58" s="80"/>
      <c r="P58" s="80"/>
      <c r="Q58" s="80"/>
      <c r="R58" s="80" t="s">
        <v>185</v>
      </c>
      <c r="S58" s="80"/>
      <c r="T58" s="80"/>
      <c r="U58" s="80"/>
      <c r="V58" s="80"/>
      <c r="W58" s="80"/>
      <c r="X58" s="80"/>
      <c r="Y58" s="80"/>
      <c r="Z58" s="80" t="s">
        <v>186</v>
      </c>
      <c r="AA58" s="80"/>
      <c r="AB58" s="80"/>
      <c r="AC58" s="80"/>
      <c r="AD58" s="80" t="s">
        <v>187</v>
      </c>
      <c r="AE58" s="80"/>
      <c r="AF58" s="80"/>
      <c r="AG58" s="80"/>
      <c r="AH58" s="6"/>
      <c r="AI58" s="6"/>
    </row>
    <row r="59" spans="1:35" s="13" customFormat="1" ht="12.75" customHeight="1" x14ac:dyDescent="0.25">
      <c r="A59" s="6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6"/>
      <c r="AI59" s="6"/>
    </row>
    <row r="60" spans="1:35" s="13" customFormat="1" ht="12.75" customHeight="1" x14ac:dyDescent="0.25">
      <c r="A60" s="6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6"/>
      <c r="AI60" s="6"/>
    </row>
    <row r="61" spans="1:35" s="13" customFormat="1" ht="12.75" customHeight="1" x14ac:dyDescent="0.25">
      <c r="A61" s="6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6"/>
      <c r="AI61" s="6"/>
    </row>
    <row r="62" spans="1:35" s="13" customFormat="1" ht="12.75" customHeight="1" x14ac:dyDescent="0.25">
      <c r="A62" s="14" t="s">
        <v>54</v>
      </c>
      <c r="B62" s="6"/>
      <c r="C62" s="6"/>
      <c r="D62" s="6"/>
      <c r="E62" s="14"/>
      <c r="F62" s="6"/>
      <c r="G62" s="6"/>
      <c r="H62" s="6"/>
      <c r="I62" s="14"/>
      <c r="J62" s="6"/>
      <c r="K62" s="6"/>
      <c r="L62" s="6"/>
      <c r="M62" s="14"/>
      <c r="N62" s="6"/>
      <c r="O62" s="6"/>
      <c r="P62" s="6"/>
      <c r="Q62" s="14"/>
      <c r="R62" s="6"/>
      <c r="S62" s="6"/>
      <c r="T62" s="6"/>
      <c r="U62" s="14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s="13" customFormat="1" ht="12.75" customHeight="1" x14ac:dyDescent="0.25">
      <c r="A63" s="14" t="s">
        <v>67</v>
      </c>
      <c r="B63" s="6"/>
      <c r="C63" s="6"/>
      <c r="D63" s="6"/>
      <c r="E63" s="14"/>
      <c r="F63" s="6"/>
      <c r="G63" s="6"/>
      <c r="H63" s="6"/>
      <c r="I63" s="14"/>
      <c r="J63" s="6"/>
      <c r="K63" s="6"/>
      <c r="L63" s="6"/>
      <c r="M63" s="14"/>
      <c r="N63" s="6"/>
      <c r="O63" s="6"/>
      <c r="P63" s="6"/>
      <c r="Q63" s="14"/>
      <c r="R63" s="6"/>
      <c r="S63" s="6"/>
      <c r="T63" s="6"/>
      <c r="U63" s="14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s="13" customFormat="1" ht="12.75" customHeight="1" x14ac:dyDescent="0.25">
      <c r="A64" s="14" t="s">
        <v>68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s="42" customFormat="1" ht="12.75" customHeight="1" x14ac:dyDescent="0.25">
      <c r="A65" s="14" t="s">
        <v>69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</row>
    <row r="66" spans="1:35" s="13" customFormat="1" ht="12.75" customHeight="1" x14ac:dyDescent="0.25">
      <c r="A66" s="6" t="s">
        <v>65</v>
      </c>
      <c r="B66" s="14"/>
      <c r="C66" s="14"/>
      <c r="D66" s="14"/>
      <c r="E66" s="6"/>
      <c r="F66" s="14"/>
      <c r="G66" s="14"/>
      <c r="H66" s="14"/>
      <c r="I66" s="6"/>
      <c r="J66" s="14"/>
      <c r="K66" s="14"/>
      <c r="L66" s="14"/>
      <c r="M66" s="6"/>
      <c r="N66" s="14"/>
      <c r="O66" s="14"/>
      <c r="P66" s="14"/>
      <c r="Q66" s="6"/>
      <c r="R66" s="14"/>
      <c r="S66" s="14"/>
      <c r="T66" s="14"/>
      <c r="U66" s="6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</row>
    <row r="67" spans="1:35" s="21" customFormat="1" ht="12.75" customHeight="1" x14ac:dyDescent="0.25">
      <c r="A67" s="19" t="s">
        <v>66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41"/>
      <c r="R67" s="41"/>
      <c r="S67" s="93"/>
      <c r="T67" s="93"/>
      <c r="U67" s="19" t="str">
        <f>CHOOSE((MOD(S67-5,100)&gt;15)+1,"месяцев / month",LOOKUP(MOD(S67-1,10),{0,1,4},{"месяц / month","месяца / months","месяцев / months"}))</f>
        <v>месяцев / months</v>
      </c>
      <c r="X67" s="20"/>
      <c r="Y67" s="41"/>
      <c r="Z67" s="41"/>
      <c r="AA67" s="122"/>
      <c r="AB67" s="122"/>
      <c r="AC67" s="6" t="str">
        <f>CHOOSE((MOD(AA67-5,100)&gt;15)+1,"дней / days",LOOKUP(MOD(AA67-1,10),{0,1,4},{"день / day","дня / days","дней / days"}))</f>
        <v>дней / days</v>
      </c>
      <c r="AE67" s="20"/>
      <c r="AF67" s="20"/>
      <c r="AG67" s="20"/>
      <c r="AH67" s="20"/>
      <c r="AI67" s="20"/>
    </row>
    <row r="68" spans="1:35" s="44" customFormat="1" ht="12.75" customHeight="1" x14ac:dyDescent="0.2">
      <c r="A68" s="1" t="s">
        <v>71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</row>
    <row r="69" spans="1:35" s="44" customFormat="1" ht="12.75" customHeight="1" x14ac:dyDescent="0.2">
      <c r="A69" s="17" t="s">
        <v>70</v>
      </c>
      <c r="B69" s="17"/>
      <c r="C69" s="17"/>
      <c r="D69" s="17"/>
      <c r="E69" s="113"/>
      <c r="F69" s="113"/>
      <c r="G69" s="17"/>
      <c r="H69" s="45"/>
      <c r="I69" s="45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</row>
    <row r="70" spans="1:35" s="7" customFormat="1" ht="12.75" customHeight="1" x14ac:dyDescent="0.2">
      <c r="A70" s="18" t="s">
        <v>36</v>
      </c>
      <c r="B70" s="16"/>
      <c r="C70" s="16"/>
      <c r="D70" s="16"/>
      <c r="E70" s="16"/>
      <c r="F70" s="8" t="s">
        <v>37</v>
      </c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</row>
    <row r="71" spans="1:35" s="7" customFormat="1" ht="12.75" customHeight="1" x14ac:dyDescent="0.2">
      <c r="A71" s="18"/>
      <c r="B71" s="16"/>
      <c r="C71" s="16"/>
      <c r="D71" s="16"/>
      <c r="E71" s="16"/>
      <c r="F71" s="8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</row>
    <row r="72" spans="1:35" s="7" customFormat="1" ht="12.75" customHeight="1" x14ac:dyDescent="0.2">
      <c r="A72" s="17" t="s">
        <v>38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</row>
    <row r="73" spans="1:35" s="7" customFormat="1" ht="12.75" customHeight="1" x14ac:dyDescent="0.2">
      <c r="A73" s="17"/>
      <c r="B73" s="17"/>
      <c r="C73" s="17"/>
      <c r="D73" s="17"/>
      <c r="E73" s="17"/>
      <c r="F73" s="22"/>
      <c r="G73" s="22"/>
      <c r="H73" s="22"/>
      <c r="I73" s="22"/>
      <c r="J73" s="22"/>
      <c r="K73" s="22"/>
      <c r="L73" s="23"/>
      <c r="M73" s="22"/>
      <c r="N73" s="87" t="str">
        <f>O10</f>
        <v>Иванов Иван Иванович</v>
      </c>
      <c r="O73" s="87"/>
      <c r="P73" s="87"/>
      <c r="Q73" s="87"/>
      <c r="R73" s="87"/>
      <c r="S73" s="87"/>
      <c r="T73" s="87"/>
      <c r="U73" s="87"/>
      <c r="V73" s="87"/>
      <c r="W73" s="87"/>
      <c r="X73" s="87" t="str">
        <f>AA10</f>
        <v>Ivan Ivanov</v>
      </c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17"/>
    </row>
    <row r="74" spans="1:35" s="7" customFormat="1" ht="12.75" customHeight="1" x14ac:dyDescent="0.2">
      <c r="A74" s="8"/>
      <c r="B74" s="8"/>
      <c r="C74" s="8"/>
      <c r="D74" s="8"/>
      <c r="E74" s="8"/>
      <c r="F74" s="8" t="s">
        <v>39</v>
      </c>
      <c r="G74" s="8"/>
      <c r="H74" s="8"/>
      <c r="I74" s="8"/>
      <c r="J74" s="8"/>
      <c r="K74" s="8"/>
      <c r="L74" s="8"/>
      <c r="M74" s="8" t="s">
        <v>40</v>
      </c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</row>
    <row r="75" spans="1:35" s="7" customFormat="1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</row>
    <row r="76" spans="1:35" s="7" customFormat="1" ht="12.75" customHeight="1" x14ac:dyDescent="0.25">
      <c r="A76" s="24" t="s">
        <v>41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</row>
    <row r="77" spans="1:35" s="7" customFormat="1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</row>
    <row r="78" spans="1:35" s="4" customFormat="1" ht="12.75" customHeight="1" x14ac:dyDescent="0.2">
      <c r="A78" s="17"/>
      <c r="B78" s="17"/>
      <c r="C78" s="17"/>
      <c r="D78" s="17"/>
      <c r="E78" s="17"/>
      <c r="F78" s="22"/>
      <c r="G78" s="22"/>
      <c r="H78" s="22"/>
      <c r="I78" s="22"/>
      <c r="J78" s="22"/>
      <c r="K78" s="22"/>
      <c r="L78" s="23"/>
      <c r="M78" s="22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2"/>
    </row>
    <row r="79" spans="1:35" s="4" customFormat="1" ht="12.75" customHeight="1" x14ac:dyDescent="0.2">
      <c r="A79" s="3"/>
      <c r="B79" s="3"/>
      <c r="C79" s="3"/>
      <c r="D79" s="3"/>
      <c r="E79" s="3"/>
      <c r="F79" s="3" t="s">
        <v>39</v>
      </c>
      <c r="G79" s="3"/>
      <c r="H79" s="3"/>
      <c r="I79" s="3"/>
      <c r="J79" s="3"/>
      <c r="K79" s="3"/>
      <c r="L79" s="3"/>
      <c r="M79" s="3" t="s">
        <v>40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s="4" customFormat="1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s="4" customFormat="1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5" t="s">
        <v>55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114">
        <f>S26</f>
        <v>36891</v>
      </c>
      <c r="X81" s="114"/>
      <c r="Y81" s="114"/>
      <c r="Z81" s="114"/>
      <c r="AA81" s="114"/>
      <c r="AB81" s="114"/>
      <c r="AC81" s="112">
        <f>W81</f>
        <v>36891</v>
      </c>
      <c r="AD81" s="112"/>
      <c r="AE81" s="112"/>
      <c r="AF81" s="112"/>
      <c r="AG81" s="112"/>
      <c r="AH81" s="112"/>
      <c r="AI81" s="3"/>
    </row>
  </sheetData>
  <sheetProtection formatCells="0" formatColumns="0" formatRows="0" insertHyperlinks="0" sort="0" autoFilter="0" pivotTables="0"/>
  <mergeCells count="117">
    <mergeCell ref="AD61:AG61"/>
    <mergeCell ref="A1:AH3"/>
    <mergeCell ref="B61:I61"/>
    <mergeCell ref="J61:M61"/>
    <mergeCell ref="N61:Q61"/>
    <mergeCell ref="R61:Y61"/>
    <mergeCell ref="Z61:AC61"/>
    <mergeCell ref="B60:I60"/>
    <mergeCell ref="J60:M60"/>
    <mergeCell ref="N60:Q60"/>
    <mergeCell ref="R60:Y60"/>
    <mergeCell ref="Z60:AC60"/>
    <mergeCell ref="B59:I59"/>
    <mergeCell ref="J59:M59"/>
    <mergeCell ref="N59:Q59"/>
    <mergeCell ref="R59:Y59"/>
    <mergeCell ref="Z59:AC59"/>
    <mergeCell ref="B58:I58"/>
    <mergeCell ref="J58:M58"/>
    <mergeCell ref="N58:Q58"/>
    <mergeCell ref="R58:Y58"/>
    <mergeCell ref="Z58:AC58"/>
    <mergeCell ref="B55:I55"/>
    <mergeCell ref="J55:M55"/>
    <mergeCell ref="N55:Q55"/>
    <mergeCell ref="R55:Y55"/>
    <mergeCell ref="Z55:AC55"/>
    <mergeCell ref="B54:I54"/>
    <mergeCell ref="J54:M54"/>
    <mergeCell ref="N54:Q54"/>
    <mergeCell ref="R54:Y54"/>
    <mergeCell ref="Z54:AC54"/>
    <mergeCell ref="B53:I53"/>
    <mergeCell ref="J53:M53"/>
    <mergeCell ref="N53:Q53"/>
    <mergeCell ref="R53:Y53"/>
    <mergeCell ref="Z53:AC53"/>
    <mergeCell ref="B52:I52"/>
    <mergeCell ref="J52:M52"/>
    <mergeCell ref="N52:Q52"/>
    <mergeCell ref="R52:Y52"/>
    <mergeCell ref="Z52:AC52"/>
    <mergeCell ref="Y19:AH19"/>
    <mergeCell ref="J45:K45"/>
    <mergeCell ref="W50:X50"/>
    <mergeCell ref="S26:AA26"/>
    <mergeCell ref="AC81:AH81"/>
    <mergeCell ref="I26:N26"/>
    <mergeCell ref="O31:Q32"/>
    <mergeCell ref="A33:N34"/>
    <mergeCell ref="O33:Q34"/>
    <mergeCell ref="R29:AE30"/>
    <mergeCell ref="E69:F69"/>
    <mergeCell ref="AB27:AH27"/>
    <mergeCell ref="W81:AB81"/>
    <mergeCell ref="C26:H26"/>
    <mergeCell ref="A35:AC35"/>
    <mergeCell ref="AD35:AH35"/>
    <mergeCell ref="N78:W78"/>
    <mergeCell ref="X78:AH78"/>
    <mergeCell ref="V57:W57"/>
    <mergeCell ref="AC57:AD57"/>
    <mergeCell ref="X73:AH73"/>
    <mergeCell ref="N73:W73"/>
    <mergeCell ref="S67:T67"/>
    <mergeCell ref="AA67:AB67"/>
    <mergeCell ref="AD52:AG52"/>
    <mergeCell ref="AD53:AG53"/>
    <mergeCell ref="AD54:AG54"/>
    <mergeCell ref="AD55:AG55"/>
    <mergeCell ref="A7:O7"/>
    <mergeCell ref="M48:N48"/>
    <mergeCell ref="S51:T51"/>
    <mergeCell ref="V39:Z39"/>
    <mergeCell ref="M8:T8"/>
    <mergeCell ref="W8:AH8"/>
    <mergeCell ref="G11:M11"/>
    <mergeCell ref="G12:M12"/>
    <mergeCell ref="S27:AA27"/>
    <mergeCell ref="J17:M18"/>
    <mergeCell ref="Y17:AH18"/>
    <mergeCell ref="A22:AH25"/>
    <mergeCell ref="Y13:AH13"/>
    <mergeCell ref="Y14:AH14"/>
    <mergeCell ref="Y15:AH15"/>
    <mergeCell ref="Y16:AH16"/>
    <mergeCell ref="Z51:AA51"/>
    <mergeCell ref="L39:P39"/>
    <mergeCell ref="Q45:R45"/>
    <mergeCell ref="AF29:AH30"/>
    <mergeCell ref="R31:AE32"/>
    <mergeCell ref="AF31:AH32"/>
    <mergeCell ref="E48:F48"/>
    <mergeCell ref="AD58:AG58"/>
    <mergeCell ref="AD59:AG59"/>
    <mergeCell ref="AD60:AG60"/>
    <mergeCell ref="A4:AH4"/>
    <mergeCell ref="AB26:AH26"/>
    <mergeCell ref="L19:N20"/>
    <mergeCell ref="H15:M16"/>
    <mergeCell ref="H13:M14"/>
    <mergeCell ref="X11:AH12"/>
    <mergeCell ref="A9:AH9"/>
    <mergeCell ref="A10:K10"/>
    <mergeCell ref="AA10:AH10"/>
    <mergeCell ref="Y20:AH20"/>
    <mergeCell ref="O10:Z10"/>
    <mergeCell ref="E8:I8"/>
    <mergeCell ref="S7:AH7"/>
    <mergeCell ref="P6:AH6"/>
    <mergeCell ref="A6:M6"/>
    <mergeCell ref="P50:Q50"/>
    <mergeCell ref="R33:AE34"/>
    <mergeCell ref="AF33:AH34"/>
    <mergeCell ref="A29:N30"/>
    <mergeCell ref="O29:Q30"/>
    <mergeCell ref="A31:N32"/>
  </mergeCells>
  <hyperlinks>
    <hyperlink ref="W8" r:id="rId1"/>
  </hyperlinks>
  <pageMargins left="0.15375" right="0" top="0.170625" bottom="7.3124999999999996E-2" header="0.51181102362204722" footer="0.51181102362204722"/>
  <pageSetup paperSize="9" scale="78" orientation="portrait" horizontalDpi="300" verticalDpi="300" r:id="rId2"/>
  <headerFooter alignWithMargins="0"/>
  <rowBreaks count="1" manualBreakCount="1">
    <brk id="81" max="22" man="1"/>
  </rowBreaks>
  <colBreaks count="1" manualBreakCount="1">
    <brk id="34" max="80" man="1"/>
  </colBreaks>
  <drawing r:id="rId3"/>
  <legacyDrawing r:id="rId4"/>
  <oleObjects>
    <mc:AlternateContent xmlns:mc="http://schemas.openxmlformats.org/markup-compatibility/2006">
      <mc:Choice Requires="x14">
        <oleObject progId="MS_ClipArt_Gallery" shapeId="1025" r:id="rId5">
          <objectPr defaultSize="0" autoPict="0" r:id="rId6">
            <anchor moveWithCells="1" sizeWithCells="1">
              <from>
                <xdr:col>0</xdr:col>
                <xdr:colOff>123825</xdr:colOff>
                <xdr:row>0</xdr:row>
                <xdr:rowOff>123825</xdr:rowOff>
              </from>
              <to>
                <xdr:col>3</xdr:col>
                <xdr:colOff>142875</xdr:colOff>
                <xdr:row>4</xdr:row>
                <xdr:rowOff>95250</xdr:rowOff>
              </to>
            </anchor>
          </objectPr>
        </oleObject>
      </mc:Choice>
      <mc:Fallback>
        <oleObject progId="MS_ClipArt_Gallery" shapeId="1025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81"/>
  <sheetViews>
    <sheetView view="pageLayout" zoomScaleNormal="100" zoomScaleSheetLayoutView="80" workbookViewId="0">
      <selection activeCell="A9" sqref="A9:AH9"/>
    </sheetView>
  </sheetViews>
  <sheetFormatPr defaultColWidth="11.42578125" defaultRowHeight="12.75" x14ac:dyDescent="0.2"/>
  <cols>
    <col min="1" max="35" width="3.7109375" customWidth="1"/>
  </cols>
  <sheetData>
    <row r="1" spans="1:35" s="7" customFormat="1" ht="12.75" customHeight="1" x14ac:dyDescent="0.2">
      <c r="A1" s="124" t="s">
        <v>188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1"/>
    </row>
    <row r="2" spans="1:35" s="7" customFormat="1" ht="12.75" customHeight="1" x14ac:dyDescent="0.2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71"/>
    </row>
    <row r="3" spans="1:35" s="7" customFormat="1" ht="12.75" customHeight="1" x14ac:dyDescent="0.2">
      <c r="A3" s="124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71"/>
    </row>
    <row r="4" spans="1:35" s="7" customFormat="1" ht="12.75" customHeight="1" x14ac:dyDescent="0.2">
      <c r="A4" s="82" t="s">
        <v>0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72"/>
    </row>
    <row r="5" spans="1:35" s="7" customFormat="1" ht="12.75" customHeight="1" x14ac:dyDescent="0.2">
      <c r="A5" s="8"/>
      <c r="B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</row>
    <row r="6" spans="1:35" s="7" customFormat="1" ht="12.75" customHeight="1" x14ac:dyDescent="0.2">
      <c r="A6" s="92" t="s">
        <v>1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O6" s="1"/>
      <c r="P6" s="84" t="str">
        <f>Master!P6</f>
        <v xml:space="preserve">SEA SHIPPING </v>
      </c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1"/>
    </row>
    <row r="7" spans="1:35" s="7" customFormat="1" ht="12.75" customHeight="1" x14ac:dyDescent="0.2">
      <c r="A7" s="92" t="s">
        <v>2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Q7" s="1"/>
      <c r="S7" s="84" t="str">
        <f>Master!S7</f>
        <v xml:space="preserve"> The Netherlands</v>
      </c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1"/>
    </row>
    <row r="8" spans="1:35" s="7" customFormat="1" ht="12.75" customHeight="1" x14ac:dyDescent="0.2">
      <c r="A8" s="1" t="s">
        <v>3</v>
      </c>
      <c r="B8" s="1"/>
      <c r="C8" s="1"/>
      <c r="D8" s="1"/>
      <c r="E8" s="91" t="str">
        <f>Master!E8</f>
        <v>+31 000 649800</v>
      </c>
      <c r="F8" s="125"/>
      <c r="G8" s="125"/>
      <c r="H8" s="125"/>
      <c r="I8" s="125"/>
      <c r="J8" s="1" t="s">
        <v>4</v>
      </c>
      <c r="K8" s="1"/>
      <c r="M8" s="91" t="str">
        <f>Master!M8</f>
        <v>+31 111 600801</v>
      </c>
      <c r="N8" s="125"/>
      <c r="O8" s="125"/>
      <c r="P8" s="125"/>
      <c r="Q8" s="125"/>
      <c r="R8" s="125"/>
      <c r="S8" s="125"/>
      <c r="T8" s="125"/>
      <c r="U8" s="1" t="s">
        <v>5</v>
      </c>
      <c r="V8" s="1"/>
      <c r="W8" s="107" t="str">
        <f>Master!W8</f>
        <v>info@seashipping.nl</v>
      </c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"/>
    </row>
    <row r="9" spans="1:35" s="7" customFormat="1" ht="12.75" customHeight="1" x14ac:dyDescent="0.2">
      <c r="A9" s="88" t="s">
        <v>6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9"/>
    </row>
    <row r="10" spans="1:35" s="7" customFormat="1" ht="12.75" customHeight="1" x14ac:dyDescent="0.25">
      <c r="A10" s="89" t="s">
        <v>7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77"/>
      <c r="O10" s="90" t="s">
        <v>205</v>
      </c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 t="s">
        <v>206</v>
      </c>
      <c r="AB10" s="90"/>
      <c r="AC10" s="90"/>
      <c r="AD10" s="90"/>
      <c r="AE10" s="90"/>
      <c r="AF10" s="90"/>
      <c r="AG10" s="90"/>
      <c r="AH10" s="90"/>
      <c r="AI10" s="77"/>
    </row>
    <row r="11" spans="1:35" s="7" customFormat="1" ht="12.75" customHeight="1" x14ac:dyDescent="0.2">
      <c r="A11" s="75" t="s">
        <v>8</v>
      </c>
      <c r="B11" s="75"/>
      <c r="C11" s="75"/>
      <c r="D11" s="75"/>
      <c r="E11" s="75"/>
      <c r="F11" s="75"/>
      <c r="G11" s="108" t="s">
        <v>202</v>
      </c>
      <c r="H11" s="108"/>
      <c r="I11" s="108"/>
      <c r="J11" s="108"/>
      <c r="K11" s="108"/>
      <c r="L11" s="108"/>
      <c r="M11" s="108"/>
      <c r="O11" s="75" t="s">
        <v>9</v>
      </c>
      <c r="P11" s="75"/>
      <c r="R11" s="75"/>
      <c r="S11" s="75"/>
      <c r="V11" s="75"/>
      <c r="W11" s="75"/>
      <c r="X11" s="86" t="str">
        <f>Master!X11</f>
        <v>m/v "Непобедимый"</v>
      </c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75"/>
    </row>
    <row r="12" spans="1:35" s="7" customFormat="1" ht="12.75" customHeight="1" x14ac:dyDescent="0.2">
      <c r="A12" s="75" t="s">
        <v>10</v>
      </c>
      <c r="B12" s="75"/>
      <c r="C12" s="75"/>
      <c r="D12" s="75"/>
      <c r="E12" s="75"/>
      <c r="F12" s="75"/>
      <c r="G12" s="109" t="str">
        <f>G11</f>
        <v>01.01.1800</v>
      </c>
      <c r="H12" s="109"/>
      <c r="I12" s="109"/>
      <c r="J12" s="109"/>
      <c r="K12" s="109"/>
      <c r="L12" s="109"/>
      <c r="M12" s="109"/>
      <c r="O12" s="75" t="s">
        <v>11</v>
      </c>
      <c r="P12" s="75"/>
      <c r="R12" s="75"/>
      <c r="S12" s="75"/>
      <c r="V12" s="75"/>
      <c r="W12" s="75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75"/>
    </row>
    <row r="13" spans="1:35" s="7" customFormat="1" ht="12.75" customHeight="1" x14ac:dyDescent="0.2">
      <c r="A13" s="75" t="s">
        <v>12</v>
      </c>
      <c r="B13" s="75"/>
      <c r="C13" s="75"/>
      <c r="D13" s="75"/>
      <c r="E13" s="75"/>
      <c r="F13" s="75"/>
      <c r="G13" s="75"/>
      <c r="H13" s="86">
        <f>Master!H13</f>
        <v>1234567</v>
      </c>
      <c r="I13" s="86"/>
      <c r="J13" s="86"/>
      <c r="K13" s="86"/>
      <c r="L13" s="86"/>
      <c r="M13" s="86"/>
      <c r="O13" s="75" t="s">
        <v>13</v>
      </c>
      <c r="P13" s="75"/>
      <c r="R13" s="75"/>
      <c r="S13" s="75"/>
      <c r="V13" s="75"/>
      <c r="W13" s="75"/>
      <c r="X13" s="75"/>
      <c r="Y13" s="86" t="str">
        <f>Master!Y13</f>
        <v>Гибралтар</v>
      </c>
      <c r="Z13" s="86"/>
      <c r="AA13" s="86"/>
      <c r="AB13" s="86"/>
      <c r="AC13" s="86"/>
      <c r="AD13" s="86"/>
      <c r="AE13" s="86"/>
      <c r="AF13" s="86"/>
      <c r="AG13" s="86"/>
      <c r="AH13" s="86"/>
      <c r="AI13" s="75"/>
    </row>
    <row r="14" spans="1:35" s="7" customFormat="1" ht="12.75" customHeight="1" x14ac:dyDescent="0.2">
      <c r="A14" s="75" t="s">
        <v>14</v>
      </c>
      <c r="B14" s="75"/>
      <c r="C14" s="75"/>
      <c r="D14" s="75"/>
      <c r="E14" s="75"/>
      <c r="F14" s="75"/>
      <c r="G14" s="75"/>
      <c r="H14" s="87"/>
      <c r="I14" s="87"/>
      <c r="J14" s="87"/>
      <c r="K14" s="87"/>
      <c r="L14" s="87"/>
      <c r="M14" s="87"/>
      <c r="O14" s="75" t="s">
        <v>15</v>
      </c>
      <c r="P14" s="75"/>
      <c r="R14" s="75"/>
      <c r="S14" s="75"/>
      <c r="V14" s="75"/>
      <c r="W14" s="75"/>
      <c r="X14" s="75"/>
      <c r="Y14" s="87" t="str">
        <f>Master!Y14</f>
        <v>Gibraltar</v>
      </c>
      <c r="Z14" s="87"/>
      <c r="AA14" s="87"/>
      <c r="AB14" s="87"/>
      <c r="AC14" s="87"/>
      <c r="AD14" s="87"/>
      <c r="AE14" s="87"/>
      <c r="AF14" s="87"/>
      <c r="AG14" s="87"/>
      <c r="AH14" s="87"/>
      <c r="AI14" s="75"/>
    </row>
    <row r="15" spans="1:35" s="7" customFormat="1" ht="12.75" customHeight="1" x14ac:dyDescent="0.2">
      <c r="A15" s="75" t="s">
        <v>16</v>
      </c>
      <c r="B15" s="75"/>
      <c r="C15" s="75"/>
      <c r="D15" s="75"/>
      <c r="E15" s="75"/>
      <c r="F15" s="75"/>
      <c r="G15" s="75"/>
      <c r="H15" s="86" t="str">
        <f>Master!H15</f>
        <v>2535 g.t.</v>
      </c>
      <c r="I15" s="86"/>
      <c r="J15" s="86"/>
      <c r="K15" s="86"/>
      <c r="L15" s="86"/>
      <c r="M15" s="86"/>
      <c r="O15" s="75" t="s">
        <v>17</v>
      </c>
      <c r="P15" s="75"/>
      <c r="R15" s="75"/>
      <c r="S15" s="75"/>
      <c r="V15" s="75"/>
      <c r="W15" s="75"/>
      <c r="X15" s="75"/>
      <c r="Y15" s="86" t="str">
        <f>Master!Y15</f>
        <v>Сухогруз</v>
      </c>
      <c r="Z15" s="86"/>
      <c r="AA15" s="86"/>
      <c r="AB15" s="86"/>
      <c r="AC15" s="86"/>
      <c r="AD15" s="86"/>
      <c r="AE15" s="86"/>
      <c r="AF15" s="86"/>
      <c r="AG15" s="86"/>
      <c r="AH15" s="86"/>
      <c r="AI15" s="75"/>
    </row>
    <row r="16" spans="1:35" s="7" customFormat="1" ht="12.75" customHeight="1" x14ac:dyDescent="0.2">
      <c r="A16" s="75" t="s">
        <v>18</v>
      </c>
      <c r="B16" s="75"/>
      <c r="C16" s="75"/>
      <c r="D16" s="75"/>
      <c r="E16" s="75"/>
      <c r="F16" s="75"/>
      <c r="G16" s="75"/>
      <c r="H16" s="87"/>
      <c r="I16" s="87"/>
      <c r="J16" s="87"/>
      <c r="K16" s="87"/>
      <c r="L16" s="87"/>
      <c r="M16" s="87"/>
      <c r="O16" s="75" t="s">
        <v>19</v>
      </c>
      <c r="P16" s="75"/>
      <c r="R16" s="75"/>
      <c r="S16" s="75"/>
      <c r="V16" s="75"/>
      <c r="W16" s="75"/>
      <c r="X16" s="75"/>
      <c r="Y16" s="87" t="str">
        <f>Master!Y16</f>
        <v>Dry cargo</v>
      </c>
      <c r="Z16" s="87"/>
      <c r="AA16" s="87"/>
      <c r="AB16" s="87"/>
      <c r="AC16" s="87"/>
      <c r="AD16" s="87"/>
      <c r="AE16" s="87"/>
      <c r="AF16" s="87"/>
      <c r="AG16" s="87"/>
      <c r="AH16" s="87"/>
      <c r="AI16" s="75"/>
    </row>
    <row r="17" spans="1:35" s="7" customFormat="1" ht="12.75" customHeight="1" x14ac:dyDescent="0.2">
      <c r="A17" s="75" t="s">
        <v>20</v>
      </c>
      <c r="B17" s="75"/>
      <c r="C17" s="75"/>
      <c r="D17" s="75"/>
      <c r="E17" s="75"/>
      <c r="F17" s="75"/>
      <c r="G17" s="75"/>
      <c r="H17" s="75"/>
      <c r="I17" s="75"/>
      <c r="J17" s="86" t="str">
        <f>Master!J17</f>
        <v>1620 Kw</v>
      </c>
      <c r="K17" s="86"/>
      <c r="L17" s="86"/>
      <c r="M17" s="86"/>
      <c r="O17" s="75" t="s">
        <v>21</v>
      </c>
      <c r="P17" s="75"/>
      <c r="R17" s="75"/>
      <c r="S17" s="75"/>
      <c r="V17" s="75"/>
      <c r="W17" s="75"/>
      <c r="X17" s="75"/>
      <c r="Y17" s="86" t="str">
        <f>Master!Y17</f>
        <v>MAK 8M20</v>
      </c>
      <c r="Z17" s="86"/>
      <c r="AA17" s="86"/>
      <c r="AB17" s="86"/>
      <c r="AC17" s="86"/>
      <c r="AD17" s="86"/>
      <c r="AE17" s="86"/>
      <c r="AF17" s="86"/>
      <c r="AG17" s="86"/>
      <c r="AH17" s="86"/>
      <c r="AI17" s="75"/>
    </row>
    <row r="18" spans="1:35" s="7" customFormat="1" ht="12.75" customHeight="1" x14ac:dyDescent="0.2">
      <c r="A18" s="75" t="s">
        <v>22</v>
      </c>
      <c r="B18" s="75"/>
      <c r="C18" s="75"/>
      <c r="D18" s="75"/>
      <c r="E18" s="75"/>
      <c r="F18" s="75"/>
      <c r="G18" s="75"/>
      <c r="H18" s="75"/>
      <c r="I18" s="75"/>
      <c r="J18" s="87"/>
      <c r="K18" s="87"/>
      <c r="L18" s="87"/>
      <c r="M18" s="87"/>
      <c r="O18" s="75" t="s">
        <v>23</v>
      </c>
      <c r="P18" s="75"/>
      <c r="R18" s="75"/>
      <c r="S18" s="75"/>
      <c r="V18" s="75"/>
      <c r="W18" s="75"/>
      <c r="X18" s="75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75"/>
    </row>
    <row r="19" spans="1:35" s="7" customFormat="1" ht="12.75" customHeight="1" x14ac:dyDescent="0.2">
      <c r="A19" s="1" t="s">
        <v>24</v>
      </c>
      <c r="B19" s="1"/>
      <c r="C19" s="1"/>
      <c r="D19" s="1"/>
      <c r="E19" s="1"/>
      <c r="F19" s="1"/>
      <c r="G19" s="1"/>
      <c r="H19" s="1"/>
      <c r="I19" s="1"/>
      <c r="J19" s="1"/>
      <c r="L19" s="84" t="str">
        <f>Master!L19</f>
        <v>1840 Kw</v>
      </c>
      <c r="M19" s="84"/>
      <c r="N19" s="84"/>
      <c r="O19" s="75" t="s">
        <v>25</v>
      </c>
      <c r="P19" s="75"/>
      <c r="R19" s="75"/>
      <c r="S19" s="75"/>
      <c r="V19" s="75"/>
      <c r="W19" s="75"/>
      <c r="X19" s="75"/>
      <c r="Y19" s="86" t="str">
        <f>Master!Y19</f>
        <v>Генеральный груз, навалом</v>
      </c>
      <c r="Z19" s="86"/>
      <c r="AA19" s="86"/>
      <c r="AB19" s="86"/>
      <c r="AC19" s="86"/>
      <c r="AD19" s="86"/>
      <c r="AE19" s="86"/>
      <c r="AF19" s="86"/>
      <c r="AG19" s="86"/>
      <c r="AH19" s="86"/>
      <c r="AI19" s="75"/>
    </row>
    <row r="20" spans="1:35" s="7" customFormat="1" ht="12.75" customHeight="1" x14ac:dyDescent="0.2">
      <c r="A20" s="75" t="s">
        <v>26</v>
      </c>
      <c r="B20" s="75"/>
      <c r="C20" s="75"/>
      <c r="D20" s="75"/>
      <c r="E20" s="75"/>
      <c r="F20" s="75"/>
      <c r="G20" s="75"/>
      <c r="H20" s="75"/>
      <c r="I20" s="75"/>
      <c r="J20" s="75"/>
      <c r="K20" s="10"/>
      <c r="L20" s="85"/>
      <c r="M20" s="85"/>
      <c r="N20" s="85"/>
      <c r="O20" s="75" t="s">
        <v>27</v>
      </c>
      <c r="P20" s="75"/>
      <c r="R20" s="75"/>
      <c r="S20" s="75"/>
      <c r="V20" s="75"/>
      <c r="W20" s="75"/>
      <c r="X20" s="75"/>
      <c r="Y20" s="87" t="str">
        <f>Master!Y20</f>
        <v>General cargo, Bulk</v>
      </c>
      <c r="Z20" s="87"/>
      <c r="AA20" s="87"/>
      <c r="AB20" s="87"/>
      <c r="AC20" s="87"/>
      <c r="AD20" s="87"/>
      <c r="AE20" s="87"/>
      <c r="AF20" s="87"/>
      <c r="AG20" s="87"/>
      <c r="AH20" s="87"/>
      <c r="AI20" s="75"/>
    </row>
    <row r="21" spans="1:35" s="7" customFormat="1" ht="12.75" customHeight="1" x14ac:dyDescent="0.2">
      <c r="A21" s="75" t="s">
        <v>28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</row>
    <row r="22" spans="1:35" s="7" customFormat="1" ht="12.75" customHeight="1" x14ac:dyDescent="0.2">
      <c r="A22" s="111" t="s">
        <v>181</v>
      </c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70"/>
    </row>
    <row r="23" spans="1:35" s="7" customFormat="1" ht="12.75" customHeight="1" x14ac:dyDescent="0.2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70"/>
    </row>
    <row r="24" spans="1:35" s="7" customFormat="1" ht="12.75" customHeight="1" x14ac:dyDescent="0.2">
      <c r="A24" s="111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  <c r="AI24" s="70"/>
    </row>
    <row r="25" spans="1:35" s="7" customFormat="1" ht="12.75" customHeight="1" x14ac:dyDescent="0.2">
      <c r="A25" s="111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70"/>
    </row>
    <row r="26" spans="1:35" s="7" customFormat="1" ht="12.75" customHeight="1" x14ac:dyDescent="0.2">
      <c r="A26" s="75" t="s">
        <v>29</v>
      </c>
      <c r="B26" s="75"/>
      <c r="C26" s="115">
        <v>36526</v>
      </c>
      <c r="D26" s="115"/>
      <c r="E26" s="115"/>
      <c r="F26" s="115"/>
      <c r="G26" s="115"/>
      <c r="H26" s="115"/>
      <c r="I26" s="83">
        <f>C26</f>
        <v>36526</v>
      </c>
      <c r="J26" s="83"/>
      <c r="K26" s="83"/>
      <c r="L26" s="83"/>
      <c r="M26" s="83"/>
      <c r="N26" s="83"/>
      <c r="P26" s="75" t="s">
        <v>30</v>
      </c>
      <c r="Q26" s="75"/>
      <c r="R26" s="75"/>
      <c r="S26" s="123">
        <v>36861</v>
      </c>
      <c r="T26" s="123"/>
      <c r="U26" s="123"/>
      <c r="V26" s="123"/>
      <c r="W26" s="123"/>
      <c r="X26" s="123"/>
      <c r="Y26" s="123"/>
      <c r="Z26" s="123"/>
      <c r="AA26" s="123"/>
      <c r="AB26" s="83">
        <f>S26</f>
        <v>36861</v>
      </c>
      <c r="AC26" s="83"/>
      <c r="AD26" s="83"/>
      <c r="AE26" s="83"/>
      <c r="AF26" s="83"/>
      <c r="AG26" s="83"/>
      <c r="AH26" s="83"/>
      <c r="AI26" s="73"/>
    </row>
    <row r="27" spans="1:35" s="7" customFormat="1" ht="12.75" customHeight="1" x14ac:dyDescent="0.2">
      <c r="A27" s="75" t="s">
        <v>31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P27" s="75"/>
      <c r="Q27" s="75"/>
      <c r="R27" s="75"/>
      <c r="S27" s="110" t="s">
        <v>203</v>
      </c>
      <c r="T27" s="110"/>
      <c r="U27" s="110"/>
      <c r="V27" s="110"/>
      <c r="W27" s="110"/>
      <c r="X27" s="110"/>
      <c r="Y27" s="110"/>
      <c r="Z27" s="110"/>
      <c r="AA27" s="110"/>
      <c r="AB27" s="110" t="s">
        <v>204</v>
      </c>
      <c r="AC27" s="110"/>
      <c r="AD27" s="110"/>
      <c r="AE27" s="110"/>
      <c r="AF27" s="110"/>
      <c r="AG27" s="110"/>
      <c r="AH27" s="110"/>
      <c r="AI27" s="75"/>
    </row>
    <row r="28" spans="1:35" s="7" customFormat="1" ht="12.75" customHeight="1" x14ac:dyDescent="0.2">
      <c r="A28" s="75" t="s">
        <v>42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</row>
    <row r="29" spans="1:35" s="7" customFormat="1" ht="15" customHeight="1" x14ac:dyDescent="0.2">
      <c r="A29" s="94" t="s">
        <v>43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6"/>
      <c r="O29" s="100" t="s">
        <v>190</v>
      </c>
      <c r="P29" s="101"/>
      <c r="Q29" s="102"/>
      <c r="R29" s="94" t="s">
        <v>45</v>
      </c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6"/>
      <c r="AF29" s="100" t="s">
        <v>60</v>
      </c>
      <c r="AG29" s="101"/>
      <c r="AH29" s="102"/>
      <c r="AI29" s="11"/>
    </row>
    <row r="30" spans="1:35" s="7" customFormat="1" ht="12.75" customHeight="1" x14ac:dyDescent="0.2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9"/>
      <c r="O30" s="103"/>
      <c r="P30" s="104"/>
      <c r="Q30" s="105"/>
      <c r="R30" s="97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9"/>
      <c r="AF30" s="103"/>
      <c r="AG30" s="104"/>
      <c r="AH30" s="105"/>
      <c r="AI30" s="11"/>
    </row>
    <row r="31" spans="1:35" s="7" customFormat="1" ht="12.75" customHeight="1" x14ac:dyDescent="0.2">
      <c r="A31" s="94" t="s">
        <v>183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6"/>
      <c r="O31" s="100" t="s">
        <v>190</v>
      </c>
      <c r="P31" s="101"/>
      <c r="Q31" s="102"/>
      <c r="R31" s="94" t="s">
        <v>184</v>
      </c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6"/>
      <c r="AF31" s="100" t="s">
        <v>60</v>
      </c>
      <c r="AG31" s="101"/>
      <c r="AH31" s="102"/>
      <c r="AI31" s="11"/>
    </row>
    <row r="32" spans="1:35" s="7" customFormat="1" ht="12.75" customHeight="1" x14ac:dyDescent="0.2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9"/>
      <c r="O32" s="103"/>
      <c r="P32" s="104"/>
      <c r="Q32" s="105"/>
      <c r="R32" s="97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9"/>
      <c r="AF32" s="103"/>
      <c r="AG32" s="104"/>
      <c r="AH32" s="105"/>
      <c r="AI32" s="11"/>
    </row>
    <row r="33" spans="1:35" s="7" customFormat="1" ht="12.75" customHeight="1" x14ac:dyDescent="0.2">
      <c r="A33" s="94" t="s">
        <v>182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6"/>
      <c r="O33" s="100" t="s">
        <v>190</v>
      </c>
      <c r="P33" s="101"/>
      <c r="Q33" s="102"/>
      <c r="R33" s="94" t="s">
        <v>46</v>
      </c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6"/>
      <c r="AF33" s="100" t="s">
        <v>60</v>
      </c>
      <c r="AG33" s="101"/>
      <c r="AH33" s="102"/>
      <c r="AI33" s="11"/>
    </row>
    <row r="34" spans="1:35" s="7" customFormat="1" ht="12.75" customHeight="1" x14ac:dyDescent="0.2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9"/>
      <c r="O34" s="103"/>
      <c r="P34" s="104"/>
      <c r="Q34" s="105"/>
      <c r="R34" s="97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9"/>
      <c r="AF34" s="103"/>
      <c r="AG34" s="104"/>
      <c r="AH34" s="105"/>
      <c r="AI34" s="11"/>
    </row>
    <row r="35" spans="1:35" s="7" customFormat="1" ht="12.75" customHeight="1" x14ac:dyDescent="0.2">
      <c r="A35" s="116" t="s">
        <v>44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8"/>
      <c r="AD35" s="119" t="s">
        <v>191</v>
      </c>
      <c r="AE35" s="120"/>
      <c r="AF35" s="120"/>
      <c r="AG35" s="120"/>
      <c r="AH35" s="121"/>
      <c r="AI35" s="12"/>
    </row>
    <row r="36" spans="1:35" s="13" customFormat="1" ht="12.75" customHeight="1" x14ac:dyDescent="0.25">
      <c r="A36" s="6" t="s">
        <v>72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s="13" customFormat="1" ht="12.75" customHeight="1" x14ac:dyDescent="0.25">
      <c r="A37" s="6" t="s">
        <v>73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s="13" customFormat="1" ht="12.75" customHeight="1" x14ac:dyDescent="0.25">
      <c r="A38" s="14" t="s">
        <v>32</v>
      </c>
      <c r="B38" s="6"/>
      <c r="C38" s="6"/>
      <c r="D38" s="6"/>
      <c r="E38" s="14"/>
      <c r="F38" s="6"/>
      <c r="G38" s="6"/>
      <c r="H38" s="6"/>
      <c r="I38" s="14"/>
      <c r="J38" s="6"/>
      <c r="K38" s="6"/>
      <c r="L38" s="6"/>
      <c r="M38" s="14"/>
      <c r="N38" s="6"/>
      <c r="O38" s="6"/>
      <c r="P38" s="6"/>
      <c r="Q38" s="14"/>
      <c r="R38" s="6"/>
      <c r="S38" s="6"/>
      <c r="T38" s="6"/>
      <c r="U38" s="14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s="13" customFormat="1" ht="12.75" customHeight="1" x14ac:dyDescent="0.25">
      <c r="A39" s="6" t="s">
        <v>33</v>
      </c>
      <c r="B39" s="6"/>
      <c r="C39" s="6"/>
      <c r="D39" s="6"/>
      <c r="E39" s="6"/>
      <c r="F39" s="6"/>
      <c r="G39" s="6"/>
      <c r="H39" s="6"/>
      <c r="I39" s="6"/>
      <c r="J39" s="6"/>
      <c r="L39" s="93">
        <f>MOD(IF(IF(S26&lt;=EOMONTH(C26,0),FALSE,IF(IF(DAY(C26)=1,TRUE,FALSE),C26,EOMONTH(C26,0)+1)),IF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&gt;IF(EOMONTH(S26,0)=S26,S26,EOMONTH(S26,-1)),0,IF(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&lt;0,12-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MONTH(IF(EOMONTH(S26,0)=S26,S26,EOMONTH(S26,-1)))+1,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+1)),0)+INT((IF(IF(S26&lt;=EOMONTH(C26,0),FALSE,IF(IF(DAY(C26)=1,TRUE,FALSE),C26,EOMONTH(C26,0)+1)),S26-EO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+1-1,IF(IF(S26&lt;=EOMONTH(C26,0),FALSE,IF(IF(DAY(C26)=1,TRUE,FALSE),C26,EOMONTH(C26,0)+1)),IF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&gt;IF(EOMONTH(S26,0)=S26,S26,EOMONTH(S26,-1)),0,IF(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&lt;0,12-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MONTH(IF(EOMONTH(S26,0)=S26,S26,EOMONTH(S26,-1)))+1,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+1)),0)),0)+IF(S26&lt;=EOMONTH(C26,0),S26-C26+1,IF(IF(DAY(C26)=1,TRUE,FALSE),0,EOMONTH(C26,0)-C26+1)))/30),12)</f>
        <v>11</v>
      </c>
      <c r="M39" s="93"/>
      <c r="N39" s="93"/>
      <c r="O39" s="93"/>
      <c r="P39" s="93"/>
      <c r="Q39" s="6" t="str">
        <f>CHOOSE((MOD(L39-5,100)&gt;15)+1,"месяцев / month",LOOKUP(MOD(L39-1,10),{0,1,4},{"месяц / month","месяца / months","месяцев / months"}))</f>
        <v>месяцев / month</v>
      </c>
      <c r="S39" s="6"/>
      <c r="T39" s="6"/>
      <c r="V39" s="93">
        <f>MOD(IF(IF(S26&lt;=EOMONTH(C26,0),FALSE,IF(IF(DAY(C26)=1,TRUE,FALSE),C26,EOMONTH(C26,0)+1)),S26-EO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+1-1,IF(IF(S26&lt;=EOMONTH(C26,0),FALSE,IF(IF(DAY(C26)=1,TRUE,FALSE),C26,EOMONTH(C26,0)+1)),IF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&gt;IF(EOMONTH(S26,0)=S26,S26,EOMONTH(S26,-1)),0,IF(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&lt;0,12-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MONTH(IF(EOMONTH(S26,0)=S26,S26,EOMONTH(S26,-1)))+1,MONTH(IF(EOMONTH(S26,0)=S26,S26,EOMONTH(S26,-1)))-MONTH(EOMONTH(DATE(YEAR(EOMONTH(DATE(YEAR(S26),MONTH(IF(S26&lt;=EOMONTH(C26,0),FALSE,IF(IF(DAY(C26)=1,TRUE,FALSE),C26,EOMONTH(C26,0)+1)))-1,1),0))-IF(S26&lt;EOMONTH(DATE(YEAR(S26),MONTH(IF(S26&lt;=EOMONTH(C26,0),FALSE,IF(IF(DAY(C26)=1,TRUE,FALSE),C26,EOMONTH(C26,0)+1)))-1,1),0),1,0),MONTH(EOMONTH(DATE(YEAR(S26),MONTH(IF(S26&lt;=EOMONTH(C26,0),FALSE,IF(IF(DAY(C26)=1,TRUE,FALSE),C26,EOMONTH(C26,0)+1)))-1,1),0)),1),0)+1)+1)),0)),0)+IF(S26&lt;=EOMONTH(C26,0),S26-C26+1,IF(IF(DAY(C26)=1,TRUE,FALSE),0,EOMONTH(C26,0)-C26+1)),30)</f>
        <v>1</v>
      </c>
      <c r="W39" s="93"/>
      <c r="X39" s="93"/>
      <c r="Y39" s="93"/>
      <c r="Z39" s="93"/>
      <c r="AA39" s="6" t="str">
        <f>CHOOSE((MOD(V39-5,100)&gt;15)+1,"дней / days",LOOKUP(MOD(V39-1,10),{0,1,4},{"день / day","дня / days","дней / days"}))</f>
        <v>день / day</v>
      </c>
      <c r="AB39" s="6"/>
      <c r="AC39" s="6"/>
      <c r="AD39" s="6"/>
      <c r="AE39" s="6"/>
      <c r="AF39" s="6"/>
      <c r="AG39" s="6"/>
      <c r="AH39" s="6"/>
      <c r="AI39" s="6"/>
    </row>
    <row r="40" spans="1:35" s="13" customFormat="1" ht="12.75" customHeight="1" x14ac:dyDescent="0.25">
      <c r="A40" s="15" t="s">
        <v>34</v>
      </c>
      <c r="B40" s="6"/>
      <c r="C40" s="6"/>
      <c r="D40" s="6"/>
      <c r="E40" s="15"/>
      <c r="F40" s="6"/>
      <c r="G40" s="6"/>
      <c r="H40" s="6"/>
      <c r="I40" s="15"/>
      <c r="J40" s="6"/>
      <c r="K40" s="6"/>
      <c r="L40" s="6"/>
      <c r="M40" s="15"/>
      <c r="N40" s="6"/>
      <c r="O40" s="6"/>
      <c r="P40" s="6"/>
      <c r="Q40" s="15"/>
      <c r="R40" s="6"/>
      <c r="S40" s="6"/>
      <c r="T40" s="6"/>
      <c r="U40" s="15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s="13" customFormat="1" ht="12.75" customHeight="1" x14ac:dyDescent="0.25">
      <c r="A41" s="15" t="s">
        <v>59</v>
      </c>
      <c r="B41" s="6"/>
      <c r="C41" s="6"/>
      <c r="D41" s="6"/>
      <c r="E41" s="15"/>
      <c r="F41" s="6"/>
      <c r="G41" s="6"/>
      <c r="H41" s="6"/>
      <c r="I41" s="15"/>
      <c r="J41" s="6"/>
      <c r="K41" s="6"/>
      <c r="L41" s="6"/>
      <c r="M41" s="15"/>
      <c r="N41" s="6"/>
      <c r="O41" s="6"/>
      <c r="P41" s="6"/>
      <c r="Q41" s="15"/>
      <c r="R41" s="6"/>
      <c r="S41" s="6"/>
      <c r="T41" s="6"/>
      <c r="U41" s="15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s="13" customFormat="1" ht="12.75" customHeight="1" x14ac:dyDescent="0.25">
      <c r="A42" s="6" t="s">
        <v>58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s="13" customFormat="1" ht="12.75" customHeight="1" x14ac:dyDescent="0.25">
      <c r="A43" s="14" t="s">
        <v>47</v>
      </c>
      <c r="B43" s="6"/>
      <c r="C43" s="6"/>
      <c r="D43" s="6"/>
      <c r="E43" s="14"/>
      <c r="F43" s="6"/>
      <c r="G43" s="6"/>
      <c r="H43" s="6"/>
      <c r="I43" s="14"/>
      <c r="J43" s="6"/>
      <c r="K43" s="6"/>
      <c r="L43" s="6"/>
      <c r="M43" s="14"/>
      <c r="N43" s="6"/>
      <c r="O43" s="6"/>
      <c r="P43" s="6"/>
      <c r="Q43" s="14"/>
      <c r="R43" s="6"/>
      <c r="S43" s="6"/>
      <c r="T43" s="6"/>
      <c r="U43" s="14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s="13" customFormat="1" ht="12.75" customHeight="1" x14ac:dyDescent="0.25">
      <c r="A44" s="6" t="s">
        <v>57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s="13" customFormat="1" ht="12.75" customHeight="1" x14ac:dyDescent="0.25">
      <c r="A45" s="6" t="s">
        <v>56</v>
      </c>
      <c r="B45" s="6"/>
      <c r="C45" s="6"/>
      <c r="D45" s="6"/>
      <c r="E45" s="6"/>
      <c r="F45" s="6"/>
      <c r="G45" s="6"/>
      <c r="H45" s="6"/>
      <c r="I45" s="6"/>
      <c r="J45" s="93"/>
      <c r="K45" s="93"/>
      <c r="L45" s="6" t="str">
        <f>CHOOSE((MOD(L39-5,100)&gt;15)+1,"месяцев / month",LOOKUP(MOD(L39-1,10),{0,1,4},{"месяц / month","месяца / months","месяцев / months"}))</f>
        <v>месяцев / month</v>
      </c>
      <c r="M45" s="6"/>
      <c r="P45" s="6"/>
      <c r="Q45" s="93"/>
      <c r="R45" s="93"/>
      <c r="S45" s="6" t="str">
        <f>CHOOSE((MOD(V39-5,100)&gt;15)+1,"дней / days",LOOKUP(MOD(V39-1,10),{0,1,4},{"день / day","дня / days","дней / days"}))</f>
        <v>день / day</v>
      </c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s="13" customFormat="1" ht="12.75" customHeight="1" x14ac:dyDescent="0.25">
      <c r="A46" s="6" t="s">
        <v>48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R46" s="6"/>
      <c r="S46" s="19"/>
      <c r="T46" s="19"/>
      <c r="U46" s="6"/>
      <c r="V46" s="6"/>
      <c r="X46" s="6"/>
      <c r="Y46" s="6"/>
      <c r="Z46" s="19"/>
      <c r="AA46" s="19"/>
      <c r="AB46" s="6"/>
      <c r="AC46" s="6"/>
      <c r="AD46" s="6"/>
      <c r="AE46" s="6"/>
      <c r="AF46" s="6"/>
      <c r="AG46" s="6"/>
      <c r="AH46" s="6"/>
      <c r="AI46" s="6"/>
    </row>
    <row r="47" spans="1:35" s="13" customFormat="1" ht="12.75" customHeight="1" x14ac:dyDescent="0.25">
      <c r="A47" s="6" t="s">
        <v>49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s="13" customFormat="1" ht="12.75" customHeight="1" x14ac:dyDescent="0.25">
      <c r="A48" s="6"/>
      <c r="B48" s="6"/>
      <c r="C48" s="6"/>
      <c r="D48" s="6"/>
      <c r="E48" s="106"/>
      <c r="F48" s="106"/>
      <c r="G48" s="6" t="str">
        <f>CHOOSE((MOD(E48-5,100)&gt;15)+1,"месяцев / month",LOOKUP(MOD(E48-1,10),{0,1,4},{"месяц / month","месяца / months","месяцев / months"}))</f>
        <v>месяцев / months</v>
      </c>
      <c r="H48" s="6"/>
      <c r="I48" s="6"/>
      <c r="J48" s="6"/>
      <c r="K48" s="6"/>
      <c r="L48" s="6"/>
      <c r="M48" s="106"/>
      <c r="N48" s="106"/>
      <c r="O48" s="6" t="str">
        <f>CHOOSE((MOD(M48-5,100)&gt;15)+1,"дней / days",LOOKUP(MOD(M48-1,10),{0,1,4},{"день / day","дня / days","дней / days"}))</f>
        <v>дней / days</v>
      </c>
      <c r="P48" s="6"/>
      <c r="Q48" s="6"/>
      <c r="R48" s="6"/>
      <c r="S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:35" s="13" customFormat="1" ht="12.75" customHeight="1" x14ac:dyDescent="0.25">
      <c r="A49" s="6" t="s">
        <v>50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s="13" customFormat="1" ht="12.75" customHeight="1" x14ac:dyDescent="0.25">
      <c r="A50" s="6" t="s">
        <v>35</v>
      </c>
      <c r="B50" s="6"/>
      <c r="C50" s="6"/>
      <c r="D50" s="6"/>
      <c r="E50" s="6"/>
      <c r="F50" s="14"/>
      <c r="G50" s="14" t="s">
        <v>189</v>
      </c>
      <c r="H50" s="6"/>
      <c r="I50" s="6"/>
      <c r="J50" s="6"/>
      <c r="K50" s="6"/>
      <c r="L50" s="14" t="s">
        <v>64</v>
      </c>
      <c r="M50" s="6"/>
      <c r="N50" s="6"/>
      <c r="P50" s="93"/>
      <c r="Q50" s="93"/>
      <c r="R50" s="19" t="str">
        <f>CHOOSE((MOD(P50-5,100)&gt;15)+1,"месяцев / month",LOOKUP(MOD(P50-1,10),{0,1,4},{"месяц / month","месяца / months","месяцев / months"}))</f>
        <v>месяцев / months</v>
      </c>
      <c r="W50" s="93"/>
      <c r="X50" s="93"/>
      <c r="Y50" s="6" t="str">
        <f>CHOOSE((MOD(W50-5,100)&gt;15)+1,"дней / days",LOOKUP(MOD(W50-1,10),{0,1,4},{"день / day","дня / days","дней / days"}))</f>
        <v>дней / days</v>
      </c>
      <c r="AB50" s="6"/>
      <c r="AC50" s="6"/>
      <c r="AD50" s="6"/>
      <c r="AE50" s="6"/>
      <c r="AF50" s="6"/>
      <c r="AG50" s="6"/>
      <c r="AH50" s="6"/>
      <c r="AI50" s="6"/>
    </row>
    <row r="51" spans="1:35" s="13" customFormat="1" ht="12.75" customHeight="1" x14ac:dyDescent="0.25">
      <c r="A51" s="6" t="s">
        <v>51</v>
      </c>
      <c r="B51" s="6"/>
      <c r="C51" s="6"/>
      <c r="D51" s="6"/>
      <c r="E51" s="6"/>
      <c r="F51" s="14"/>
      <c r="G51" s="14"/>
      <c r="H51" s="6"/>
      <c r="I51" s="6"/>
      <c r="J51" s="6"/>
      <c r="K51" s="6"/>
      <c r="L51" s="14"/>
      <c r="M51" s="6"/>
      <c r="N51" s="6"/>
      <c r="P51" s="6"/>
      <c r="R51" s="76"/>
      <c r="S51" s="93"/>
      <c r="T51" s="93"/>
      <c r="U51" s="19" t="str">
        <f>CHOOSE((MOD(S51-5,100)&gt;15)+1,"месяцев / month",LOOKUP(MOD(S51-1,10),{0,1,4},{"месяц / month","месяца / months","месяцев / months"}))</f>
        <v>месяцев / months</v>
      </c>
      <c r="V51" s="19"/>
      <c r="W51" s="19"/>
      <c r="X51" s="19"/>
      <c r="Y51" s="76"/>
      <c r="Z51" s="93"/>
      <c r="AA51" s="93"/>
      <c r="AB51" s="6" t="str">
        <f>CHOOSE((MOD(Z51-5,100)&gt;15)+1,"дней / days",LOOKUP(MOD(Z51-1,10),{0,1,4},{"день / day","дня / days","дней / days"}))</f>
        <v>дней / days</v>
      </c>
      <c r="AC51" s="6"/>
      <c r="AD51" s="6"/>
      <c r="AE51" s="6"/>
      <c r="AF51" s="6"/>
      <c r="AG51" s="6"/>
      <c r="AH51" s="6"/>
      <c r="AI51" s="6"/>
    </row>
    <row r="52" spans="1:35" s="13" customFormat="1" ht="12.75" customHeight="1" x14ac:dyDescent="0.25">
      <c r="A52" s="6"/>
      <c r="B52" s="80" t="s">
        <v>185</v>
      </c>
      <c r="C52" s="80"/>
      <c r="D52" s="80"/>
      <c r="E52" s="80"/>
      <c r="F52" s="80"/>
      <c r="G52" s="80"/>
      <c r="H52" s="80"/>
      <c r="I52" s="80"/>
      <c r="J52" s="80" t="s">
        <v>186</v>
      </c>
      <c r="K52" s="80"/>
      <c r="L52" s="80"/>
      <c r="M52" s="80"/>
      <c r="N52" s="80" t="s">
        <v>187</v>
      </c>
      <c r="O52" s="80"/>
      <c r="P52" s="80"/>
      <c r="Q52" s="80"/>
      <c r="R52" s="80" t="s">
        <v>185</v>
      </c>
      <c r="S52" s="80"/>
      <c r="T52" s="80"/>
      <c r="U52" s="80"/>
      <c r="V52" s="80"/>
      <c r="W52" s="80"/>
      <c r="X52" s="80"/>
      <c r="Y52" s="80"/>
      <c r="Z52" s="80" t="s">
        <v>186</v>
      </c>
      <c r="AA52" s="80"/>
      <c r="AB52" s="80"/>
      <c r="AC52" s="80"/>
      <c r="AD52" s="80" t="s">
        <v>187</v>
      </c>
      <c r="AE52" s="80"/>
      <c r="AF52" s="80"/>
      <c r="AG52" s="80"/>
      <c r="AH52" s="74"/>
      <c r="AI52" s="6"/>
    </row>
    <row r="53" spans="1:35" s="13" customFormat="1" ht="12.75" customHeight="1" x14ac:dyDescent="0.25">
      <c r="A53" s="6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6"/>
      <c r="AI53" s="6"/>
    </row>
    <row r="54" spans="1:35" s="13" customFormat="1" ht="12.75" customHeight="1" x14ac:dyDescent="0.25">
      <c r="A54" s="6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6"/>
      <c r="AI54" s="6"/>
    </row>
    <row r="55" spans="1:35" s="13" customFormat="1" ht="12.75" customHeight="1" x14ac:dyDescent="0.25">
      <c r="A55" s="6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6"/>
      <c r="AI55" s="6"/>
    </row>
    <row r="56" spans="1:35" s="13" customFormat="1" ht="12.75" customHeight="1" x14ac:dyDescent="0.25">
      <c r="A56" s="6" t="s">
        <v>52</v>
      </c>
      <c r="B56" s="6"/>
      <c r="C56" s="6"/>
      <c r="D56" s="6"/>
      <c r="E56" s="6"/>
      <c r="F56" s="14"/>
      <c r="G56" s="14"/>
      <c r="H56" s="6"/>
      <c r="I56" s="6"/>
      <c r="J56" s="6"/>
      <c r="K56" s="6"/>
      <c r="L56" s="14"/>
      <c r="M56" s="6"/>
      <c r="N56" s="6"/>
      <c r="P56" s="6"/>
      <c r="R56" s="76"/>
      <c r="S56" s="76"/>
      <c r="T56" s="19"/>
      <c r="V56" s="19"/>
      <c r="W56" s="19"/>
      <c r="X56" s="19"/>
      <c r="Y56" s="76"/>
      <c r="Z56" s="76"/>
      <c r="AA56" s="6"/>
      <c r="AB56" s="6"/>
      <c r="AC56" s="6"/>
      <c r="AD56" s="6"/>
      <c r="AE56" s="6"/>
      <c r="AF56" s="6"/>
      <c r="AG56" s="6"/>
      <c r="AH56" s="6"/>
      <c r="AI56" s="6"/>
    </row>
    <row r="57" spans="1:35" s="13" customFormat="1" ht="12.75" customHeight="1" x14ac:dyDescent="0.25">
      <c r="A57" s="6" t="s">
        <v>53</v>
      </c>
      <c r="B57" s="6"/>
      <c r="C57" s="6"/>
      <c r="D57" s="6"/>
      <c r="E57" s="6"/>
      <c r="F57" s="14"/>
      <c r="G57" s="14"/>
      <c r="H57" s="6"/>
      <c r="I57" s="6"/>
      <c r="J57" s="6"/>
      <c r="K57" s="6"/>
      <c r="L57" s="14"/>
      <c r="M57" s="6"/>
      <c r="N57" s="6"/>
      <c r="P57" s="6"/>
      <c r="R57" s="76"/>
      <c r="S57" s="76"/>
      <c r="T57" s="19"/>
      <c r="V57" s="93"/>
      <c r="W57" s="93"/>
      <c r="X57" s="19" t="str">
        <f>CHOOSE((MOD(V57-5,100)&gt;15)+1,"месяцев / month",LOOKUP(MOD(V57-1,10),{0,1,4},{"месяц / month","месяца / months","месяцев / months"}))</f>
        <v>месяцев / months</v>
      </c>
      <c r="Y57" s="76"/>
      <c r="Z57" s="76"/>
      <c r="AA57" s="6"/>
      <c r="AB57" s="6"/>
      <c r="AC57" s="93"/>
      <c r="AD57" s="93"/>
      <c r="AE57" s="6" t="str">
        <f>CHOOSE((MOD(AC57-5,100)&gt;15)+1,"дней / days",LOOKUP(MOD(AC57-1,10),{0,1,4},{"день / day","дня / days","дней / days"}))</f>
        <v>дней / days</v>
      </c>
      <c r="AF57" s="6"/>
      <c r="AG57" s="6"/>
      <c r="AH57" s="6"/>
      <c r="AI57" s="6"/>
    </row>
    <row r="58" spans="1:35" s="13" customFormat="1" ht="12.75" customHeight="1" x14ac:dyDescent="0.25">
      <c r="A58" s="6"/>
      <c r="B58" s="80" t="s">
        <v>185</v>
      </c>
      <c r="C58" s="80"/>
      <c r="D58" s="80"/>
      <c r="E58" s="80"/>
      <c r="F58" s="80"/>
      <c r="G58" s="80"/>
      <c r="H58" s="80"/>
      <c r="I58" s="80"/>
      <c r="J58" s="80" t="s">
        <v>186</v>
      </c>
      <c r="K58" s="80"/>
      <c r="L58" s="80"/>
      <c r="M58" s="80"/>
      <c r="N58" s="80" t="s">
        <v>187</v>
      </c>
      <c r="O58" s="80"/>
      <c r="P58" s="80"/>
      <c r="Q58" s="80"/>
      <c r="R58" s="80" t="s">
        <v>185</v>
      </c>
      <c r="S58" s="80"/>
      <c r="T58" s="80"/>
      <c r="U58" s="80"/>
      <c r="V58" s="80"/>
      <c r="W58" s="80"/>
      <c r="X58" s="80"/>
      <c r="Y58" s="80"/>
      <c r="Z58" s="80" t="s">
        <v>186</v>
      </c>
      <c r="AA58" s="80"/>
      <c r="AB58" s="80"/>
      <c r="AC58" s="80"/>
      <c r="AD58" s="80" t="s">
        <v>187</v>
      </c>
      <c r="AE58" s="80"/>
      <c r="AF58" s="80"/>
      <c r="AG58" s="80"/>
      <c r="AH58" s="6"/>
      <c r="AI58" s="6"/>
    </row>
    <row r="59" spans="1:35" s="13" customFormat="1" ht="12.75" customHeight="1" x14ac:dyDescent="0.25">
      <c r="A59" s="6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6"/>
      <c r="AI59" s="6"/>
    </row>
    <row r="60" spans="1:35" s="13" customFormat="1" ht="12.75" customHeight="1" x14ac:dyDescent="0.25">
      <c r="A60" s="6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6"/>
      <c r="AI60" s="6"/>
    </row>
    <row r="61" spans="1:35" s="13" customFormat="1" ht="12.75" customHeight="1" x14ac:dyDescent="0.25">
      <c r="A61" s="6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6"/>
      <c r="AI61" s="6"/>
    </row>
    <row r="62" spans="1:35" s="13" customFormat="1" ht="12.75" customHeight="1" x14ac:dyDescent="0.25">
      <c r="A62" s="14" t="s">
        <v>54</v>
      </c>
      <c r="B62" s="6"/>
      <c r="C62" s="6"/>
      <c r="D62" s="6"/>
      <c r="E62" s="14"/>
      <c r="F62" s="6"/>
      <c r="G62" s="6"/>
      <c r="H62" s="6"/>
      <c r="I62" s="14"/>
      <c r="J62" s="6"/>
      <c r="K62" s="6"/>
      <c r="L62" s="6"/>
      <c r="M62" s="14"/>
      <c r="N62" s="6"/>
      <c r="O62" s="6"/>
      <c r="P62" s="6"/>
      <c r="Q62" s="14"/>
      <c r="R62" s="6"/>
      <c r="S62" s="6"/>
      <c r="T62" s="6"/>
      <c r="U62" s="14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s="13" customFormat="1" ht="12.75" customHeight="1" x14ac:dyDescent="0.25">
      <c r="A63" s="14" t="s">
        <v>67</v>
      </c>
      <c r="B63" s="6"/>
      <c r="C63" s="6"/>
      <c r="D63" s="6"/>
      <c r="E63" s="14"/>
      <c r="F63" s="6"/>
      <c r="G63" s="6"/>
      <c r="H63" s="6"/>
      <c r="I63" s="14"/>
      <c r="J63" s="6"/>
      <c r="K63" s="6"/>
      <c r="L63" s="6"/>
      <c r="M63" s="14"/>
      <c r="N63" s="6"/>
      <c r="O63" s="6"/>
      <c r="P63" s="6"/>
      <c r="Q63" s="14"/>
      <c r="R63" s="6"/>
      <c r="S63" s="6"/>
      <c r="T63" s="6"/>
      <c r="U63" s="14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s="13" customFormat="1" ht="12.75" customHeight="1" x14ac:dyDescent="0.25">
      <c r="A64" s="14" t="s">
        <v>68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s="42" customFormat="1" ht="12.75" customHeight="1" x14ac:dyDescent="0.25">
      <c r="A65" s="14" t="s">
        <v>69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</row>
    <row r="66" spans="1:35" s="13" customFormat="1" ht="12.75" customHeight="1" x14ac:dyDescent="0.25">
      <c r="A66" s="6" t="s">
        <v>65</v>
      </c>
      <c r="B66" s="14"/>
      <c r="C66" s="14"/>
      <c r="D66" s="14"/>
      <c r="E66" s="6"/>
      <c r="F66" s="14"/>
      <c r="G66" s="14"/>
      <c r="H66" s="14"/>
      <c r="I66" s="6"/>
      <c r="J66" s="14"/>
      <c r="K66" s="14"/>
      <c r="L66" s="14"/>
      <c r="M66" s="6"/>
      <c r="N66" s="14"/>
      <c r="O66" s="14"/>
      <c r="P66" s="14"/>
      <c r="Q66" s="6"/>
      <c r="R66" s="14"/>
      <c r="S66" s="14"/>
      <c r="T66" s="14"/>
      <c r="U66" s="6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</row>
    <row r="67" spans="1:35" s="21" customFormat="1" ht="12.75" customHeight="1" x14ac:dyDescent="0.25">
      <c r="A67" s="19" t="s">
        <v>66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41"/>
      <c r="R67" s="41"/>
      <c r="S67" s="93"/>
      <c r="T67" s="93"/>
      <c r="U67" s="19" t="str">
        <f>CHOOSE((MOD(S67-5,100)&gt;15)+1,"месяцев / month",LOOKUP(MOD(S67-1,10),{0,1,4},{"месяц / month","месяца / months","месяцев / months"}))</f>
        <v>месяцев / months</v>
      </c>
      <c r="X67" s="20"/>
      <c r="Y67" s="41"/>
      <c r="Z67" s="41"/>
      <c r="AA67" s="122"/>
      <c r="AB67" s="122"/>
      <c r="AC67" s="6" t="str">
        <f>CHOOSE((MOD(AA67-5,100)&gt;15)+1,"дней / days",LOOKUP(MOD(AA67-1,10),{0,1,4},{"день / day","дня / days","дней / days"}))</f>
        <v>дней / days</v>
      </c>
      <c r="AE67" s="20"/>
      <c r="AF67" s="20"/>
      <c r="AG67" s="20"/>
      <c r="AH67" s="20"/>
      <c r="AI67" s="20"/>
    </row>
    <row r="68" spans="1:35" s="44" customFormat="1" ht="12.75" customHeight="1" x14ac:dyDescent="0.2">
      <c r="A68" s="1" t="s">
        <v>71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</row>
    <row r="69" spans="1:35" s="44" customFormat="1" ht="12.75" customHeight="1" x14ac:dyDescent="0.2">
      <c r="A69" s="17" t="s">
        <v>70</v>
      </c>
      <c r="B69" s="17"/>
      <c r="C69" s="17"/>
      <c r="D69" s="17"/>
      <c r="E69" s="113"/>
      <c r="F69" s="113"/>
      <c r="G69" s="17"/>
      <c r="H69" s="45"/>
      <c r="I69" s="45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</row>
    <row r="70" spans="1:35" s="7" customFormat="1" ht="12.75" customHeight="1" x14ac:dyDescent="0.2">
      <c r="A70" s="18" t="s">
        <v>36</v>
      </c>
      <c r="B70" s="16"/>
      <c r="C70" s="16"/>
      <c r="D70" s="16"/>
      <c r="E70" s="16"/>
      <c r="F70" s="8" t="s">
        <v>37</v>
      </c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</row>
    <row r="71" spans="1:35" s="7" customFormat="1" ht="12.75" customHeight="1" x14ac:dyDescent="0.2">
      <c r="A71" s="18"/>
      <c r="B71" s="16"/>
      <c r="C71" s="16"/>
      <c r="D71" s="16"/>
      <c r="E71" s="16"/>
      <c r="F71" s="8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</row>
    <row r="72" spans="1:35" s="7" customFormat="1" ht="12.75" customHeight="1" x14ac:dyDescent="0.2">
      <c r="A72" s="17" t="s">
        <v>38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</row>
    <row r="73" spans="1:35" s="7" customFormat="1" ht="12.75" customHeight="1" x14ac:dyDescent="0.2">
      <c r="A73" s="17"/>
      <c r="B73" s="17"/>
      <c r="C73" s="17"/>
      <c r="D73" s="17"/>
      <c r="E73" s="17"/>
      <c r="F73" s="22"/>
      <c r="G73" s="22"/>
      <c r="H73" s="22"/>
      <c r="I73" s="22"/>
      <c r="J73" s="22"/>
      <c r="K73" s="22"/>
      <c r="L73" s="23"/>
      <c r="M73" s="22"/>
      <c r="N73" s="87" t="str">
        <f>Master!N73</f>
        <v>Иванов Иван Иванович</v>
      </c>
      <c r="O73" s="87"/>
      <c r="P73" s="87"/>
      <c r="Q73" s="87"/>
      <c r="R73" s="87"/>
      <c r="S73" s="87"/>
      <c r="T73" s="87"/>
      <c r="U73" s="87"/>
      <c r="V73" s="87"/>
      <c r="W73" s="87"/>
      <c r="X73" s="87" t="str">
        <f>Master!X73</f>
        <v>Ivan Ivanov</v>
      </c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17"/>
    </row>
    <row r="74" spans="1:35" s="7" customFormat="1" ht="12.75" customHeight="1" x14ac:dyDescent="0.2">
      <c r="A74" s="8"/>
      <c r="B74" s="8"/>
      <c r="C74" s="8"/>
      <c r="D74" s="8"/>
      <c r="E74" s="8"/>
      <c r="F74" s="8" t="s">
        <v>39</v>
      </c>
      <c r="G74" s="8"/>
      <c r="H74" s="8"/>
      <c r="I74" s="8"/>
      <c r="J74" s="8"/>
      <c r="K74" s="8"/>
      <c r="L74" s="8"/>
      <c r="M74" s="8" t="s">
        <v>40</v>
      </c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</row>
    <row r="75" spans="1:35" s="7" customFormat="1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</row>
    <row r="76" spans="1:35" s="7" customFormat="1" ht="12.75" customHeight="1" x14ac:dyDescent="0.25">
      <c r="A76" s="24" t="s">
        <v>41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</row>
    <row r="77" spans="1:35" s="7" customFormat="1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</row>
    <row r="78" spans="1:35" s="4" customFormat="1" ht="12.75" customHeight="1" x14ac:dyDescent="0.2">
      <c r="A78" s="17"/>
      <c r="B78" s="17"/>
      <c r="C78" s="17"/>
      <c r="D78" s="17"/>
      <c r="E78" s="17"/>
      <c r="F78" s="22"/>
      <c r="G78" s="22"/>
      <c r="H78" s="22"/>
      <c r="I78" s="22"/>
      <c r="J78" s="22"/>
      <c r="K78" s="22"/>
      <c r="L78" s="23"/>
      <c r="M78" s="22"/>
      <c r="N78" s="87" t="str">
        <f>O10</f>
        <v>Петров Иван Иванович</v>
      </c>
      <c r="O78" s="87"/>
      <c r="P78" s="87"/>
      <c r="Q78" s="87"/>
      <c r="R78" s="87"/>
      <c r="S78" s="87"/>
      <c r="T78" s="87"/>
      <c r="U78" s="87"/>
      <c r="V78" s="87"/>
      <c r="W78" s="87"/>
      <c r="X78" s="87" t="str">
        <f>AA10</f>
        <v>Ivan Petrov</v>
      </c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2"/>
    </row>
    <row r="79" spans="1:35" s="4" customFormat="1" ht="12.75" customHeight="1" x14ac:dyDescent="0.2">
      <c r="A79" s="3"/>
      <c r="B79" s="3"/>
      <c r="C79" s="3"/>
      <c r="D79" s="3"/>
      <c r="E79" s="3"/>
      <c r="F79" s="3" t="s">
        <v>39</v>
      </c>
      <c r="G79" s="3"/>
      <c r="H79" s="3"/>
      <c r="I79" s="3"/>
      <c r="J79" s="3"/>
      <c r="K79" s="3"/>
      <c r="L79" s="3"/>
      <c r="M79" s="3" t="s">
        <v>40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s="4" customFormat="1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s="4" customFormat="1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5" t="s">
        <v>55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114">
        <f>S26</f>
        <v>36861</v>
      </c>
      <c r="X81" s="114"/>
      <c r="Y81" s="114"/>
      <c r="Z81" s="114"/>
      <c r="AA81" s="114"/>
      <c r="AB81" s="114"/>
      <c r="AC81" s="112">
        <f>W81</f>
        <v>36861</v>
      </c>
      <c r="AD81" s="112"/>
      <c r="AE81" s="112"/>
      <c r="AF81" s="112"/>
      <c r="AG81" s="112"/>
      <c r="AH81" s="112"/>
      <c r="AI81" s="3"/>
    </row>
  </sheetData>
  <sheetProtection formatCells="0" formatColumns="0" formatRows="0" insertHyperlinks="0" sort="0" autoFilter="0" pivotTables="0"/>
  <mergeCells count="117">
    <mergeCell ref="W81:AB81"/>
    <mergeCell ref="AC81:AH81"/>
    <mergeCell ref="S67:T67"/>
    <mergeCell ref="AA67:AB67"/>
    <mergeCell ref="E69:F69"/>
    <mergeCell ref="N73:W73"/>
    <mergeCell ref="X73:AH73"/>
    <mergeCell ref="N78:W78"/>
    <mergeCell ref="X78:AH78"/>
    <mergeCell ref="B61:I61"/>
    <mergeCell ref="J61:M61"/>
    <mergeCell ref="N61:Q61"/>
    <mergeCell ref="R61:Y61"/>
    <mergeCell ref="Z61:AC61"/>
    <mergeCell ref="AD61:AG61"/>
    <mergeCell ref="B60:I60"/>
    <mergeCell ref="J60:M60"/>
    <mergeCell ref="N60:Q60"/>
    <mergeCell ref="R60:Y60"/>
    <mergeCell ref="Z60:AC60"/>
    <mergeCell ref="AD60:AG60"/>
    <mergeCell ref="B59:I59"/>
    <mergeCell ref="J59:M59"/>
    <mergeCell ref="N59:Q59"/>
    <mergeCell ref="R59:Y59"/>
    <mergeCell ref="Z59:AC59"/>
    <mergeCell ref="AD59:AG59"/>
    <mergeCell ref="V57:W57"/>
    <mergeCell ref="AC57:AD57"/>
    <mergeCell ref="B58:I58"/>
    <mergeCell ref="J58:M58"/>
    <mergeCell ref="N58:Q58"/>
    <mergeCell ref="R58:Y58"/>
    <mergeCell ref="Z58:AC58"/>
    <mergeCell ref="AD58:AG58"/>
    <mergeCell ref="B55:I55"/>
    <mergeCell ref="J55:M55"/>
    <mergeCell ref="N55:Q55"/>
    <mergeCell ref="R55:Y55"/>
    <mergeCell ref="Z55:AC55"/>
    <mergeCell ref="AD55:AG55"/>
    <mergeCell ref="B54:I54"/>
    <mergeCell ref="J54:M54"/>
    <mergeCell ref="N54:Q54"/>
    <mergeCell ref="R54:Y54"/>
    <mergeCell ref="Z54:AC54"/>
    <mergeCell ref="AD54:AG54"/>
    <mergeCell ref="AD52:AG52"/>
    <mergeCell ref="B53:I53"/>
    <mergeCell ref="J53:M53"/>
    <mergeCell ref="N53:Q53"/>
    <mergeCell ref="R53:Y53"/>
    <mergeCell ref="Z53:AC53"/>
    <mergeCell ref="AD53:AG53"/>
    <mergeCell ref="P50:Q50"/>
    <mergeCell ref="W50:X50"/>
    <mergeCell ref="S51:T51"/>
    <mergeCell ref="Z51:AA51"/>
    <mergeCell ref="B52:I52"/>
    <mergeCell ref="J52:M52"/>
    <mergeCell ref="N52:Q52"/>
    <mergeCell ref="R52:Y52"/>
    <mergeCell ref="Z52:AC52"/>
    <mergeCell ref="L39:P39"/>
    <mergeCell ref="V39:Z39"/>
    <mergeCell ref="J45:K45"/>
    <mergeCell ref="Q45:R45"/>
    <mergeCell ref="E48:F48"/>
    <mergeCell ref="M48:N48"/>
    <mergeCell ref="A33:N34"/>
    <mergeCell ref="O33:Q34"/>
    <mergeCell ref="R33:AE34"/>
    <mergeCell ref="AF33:AH34"/>
    <mergeCell ref="A35:AC35"/>
    <mergeCell ref="AD35:AH35"/>
    <mergeCell ref="A29:N30"/>
    <mergeCell ref="O29:Q30"/>
    <mergeCell ref="R29:AE30"/>
    <mergeCell ref="AF29:AH30"/>
    <mergeCell ref="A31:N32"/>
    <mergeCell ref="O31:Q32"/>
    <mergeCell ref="R31:AE32"/>
    <mergeCell ref="AF31:AH32"/>
    <mergeCell ref="A22:AH25"/>
    <mergeCell ref="C26:H26"/>
    <mergeCell ref="I26:N26"/>
    <mergeCell ref="S26:AA26"/>
    <mergeCell ref="AB26:AH26"/>
    <mergeCell ref="S27:AA27"/>
    <mergeCell ref="AB27:AH27"/>
    <mergeCell ref="H15:M16"/>
    <mergeCell ref="Y15:AH15"/>
    <mergeCell ref="Y16:AH16"/>
    <mergeCell ref="J17:M18"/>
    <mergeCell ref="Y17:AH18"/>
    <mergeCell ref="L19:N20"/>
    <mergeCell ref="Y19:AH19"/>
    <mergeCell ref="Y20:AH20"/>
    <mergeCell ref="G11:M11"/>
    <mergeCell ref="X11:AH12"/>
    <mergeCell ref="G12:M12"/>
    <mergeCell ref="H13:M14"/>
    <mergeCell ref="Y13:AH13"/>
    <mergeCell ref="Y14:AH14"/>
    <mergeCell ref="E8:I8"/>
    <mergeCell ref="M8:T8"/>
    <mergeCell ref="W8:AH8"/>
    <mergeCell ref="A9:AH9"/>
    <mergeCell ref="A10:K10"/>
    <mergeCell ref="O10:Z10"/>
    <mergeCell ref="AA10:AH10"/>
    <mergeCell ref="A1:AH3"/>
    <mergeCell ref="A4:AH4"/>
    <mergeCell ref="A6:M6"/>
    <mergeCell ref="P6:AH6"/>
    <mergeCell ref="A7:O7"/>
    <mergeCell ref="S7:AH7"/>
  </mergeCells>
  <hyperlinks>
    <hyperlink ref="W8" r:id="rId1" display="info@amasus.nl"/>
  </hyperlinks>
  <pageMargins left="0.15375" right="0" top="0.170625" bottom="7.3124999999999996E-2" header="0.51181102362204722" footer="0.51181102362204722"/>
  <pageSetup paperSize="9" scale="78" orientation="portrait" horizontalDpi="300" verticalDpi="300" r:id="rId2"/>
  <headerFooter alignWithMargins="0"/>
  <rowBreaks count="1" manualBreakCount="1">
    <brk id="81" max="22" man="1"/>
  </rowBreaks>
  <colBreaks count="1" manualBreakCount="1">
    <brk id="34" max="80" man="1"/>
  </colBreaks>
  <drawing r:id="rId3"/>
  <legacyDrawing r:id="rId4"/>
  <oleObjects>
    <mc:AlternateContent xmlns:mc="http://schemas.openxmlformats.org/markup-compatibility/2006">
      <mc:Choice Requires="x14">
        <oleObject progId="MS_ClipArt_Gallery" shapeId="8198" r:id="rId5">
          <objectPr defaultSize="0" autoPict="0" r:id="rId6">
            <anchor moveWithCells="1" sizeWithCells="1">
              <from>
                <xdr:col>0</xdr:col>
                <xdr:colOff>123825</xdr:colOff>
                <xdr:row>0</xdr:row>
                <xdr:rowOff>123825</xdr:rowOff>
              </from>
              <to>
                <xdr:col>3</xdr:col>
                <xdr:colOff>142875</xdr:colOff>
                <xdr:row>4</xdr:row>
                <xdr:rowOff>95250</xdr:rowOff>
              </to>
            </anchor>
          </objectPr>
        </oleObject>
      </mc:Choice>
      <mc:Fallback>
        <oleObject progId="MS_ClipArt_Gallery" shapeId="8198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Overside</vt:lpstr>
      <vt:lpstr>Master</vt:lpstr>
      <vt:lpstr>Ch.eng</vt:lpstr>
      <vt:lpstr>Ch.eng!Область_печати</vt:lpstr>
      <vt:lpstr>Master!Область_печати</vt:lpstr>
      <vt:lpstr>Overside!Область_печати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'Yury Bizhko'</dc:creator>
  <cp:lastModifiedBy>Юрий Б</cp:lastModifiedBy>
  <cp:lastPrinted>2025-01-13T08:13:44Z</cp:lastPrinted>
  <dcterms:created xsi:type="dcterms:W3CDTF">2022-05-18T08:31:32Z</dcterms:created>
  <dcterms:modified xsi:type="dcterms:W3CDTF">2025-04-23T06:26:33Z</dcterms:modified>
</cp:coreProperties>
</file>