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BB3234E4-E1E4-46D6-9B16-AE1898059CA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" sheetId="1" r:id="rId1"/>
    <sheet name="_SSC" sheetId="2" state="very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4" i="1"/>
  <c r="F5" i="1" s="1"/>
  <c r="F15" i="1"/>
  <c r="F16" i="1"/>
  <c r="F17" i="1"/>
  <c r="F18" i="1" s="1"/>
  <c r="F19" i="1" s="1"/>
  <c r="F6" i="1"/>
  <c r="F8" i="1" l="1"/>
  <c r="F9" i="1" s="1"/>
  <c r="F10" i="1" s="1"/>
  <c r="F11" i="1" s="1"/>
</calcChain>
</file>

<file path=xl/sharedStrings.xml><?xml version="1.0" encoding="utf-8"?>
<sst xmlns="http://schemas.openxmlformats.org/spreadsheetml/2006/main" count="31" uniqueCount="24">
  <si>
    <t>DATOS</t>
  </si>
  <si>
    <t>CALCULO</t>
  </si>
  <si>
    <t>Disminución Por Deducibles</t>
  </si>
  <si>
    <t>DWT</t>
  </si>
  <si>
    <t>Nuevo Calado</t>
  </si>
  <si>
    <t>TPC</t>
  </si>
  <si>
    <t>Reducción de Capacidad por PR</t>
  </si>
  <si>
    <t>Squat</t>
  </si>
  <si>
    <t>Estimación de Carga</t>
  </si>
  <si>
    <t>{"InputDetection":0,"RecalcMode":0,"Name":"","Flavor":-1,"Edition":0,"CopyProtect":{"IsEnabled":false,"DomainName":""},"HideSscPoweredlogo":false,"AspnetConfig":{"BrowseUrl":"http://localhost/ssc","FileExtension":0},"NodeSecureLoginEnabled":false,"SmartphoneSettings":{"ViewportLock":true,"UseOldViewEngine":false,"EnableZoom":false,"EnableSwipe":false,"HideToolbar":false,"InheritBackgroundColor":false,"CheckboxFlavor":1,"ShowBubble":false},"SmartphoneTheme":1,"Theme":{"BgColor":"#FFFFFFFF","BgImage":"","InputBorderStyle":2,"AppliedTheme":""},"Layout":0,"LayoutSamePagesHeightEnabled":false,"Toolbar":{"Position":1,"IsSubmit":true,"IsPrintSheet":false,"IsPrintAll":true,"IsPrintThis":false,"IsReset":true,"IsUpdate":true},"ConfigureSubmit":{"IsShowCaptcha":false,"IsUseSscWebServer":true,"ReceiverCode":"","IsFreeService":false,"IsAdvanceService":false,"IsSecureEmail":false,"IsDemonstrationService":true,"AfterSuccessfulSubmit":"","AfterFailSubmit":"","AfterCancelWizard":"","IsUseOwnWebServer":false,"OwnWebServerURL":"","OwnWebServerTarget":"","SubmitTarget":0},"IgnoreBgInputCell":false,"ButtonStyle":0,"ResponsiveDesignDisabled":false,"HideLookupRange":false,"BrowserStorageEnabled":false,"RealtimeSyncEnabled":true,"GoogleAnalyticsTrackingId":"","GoogleApiKey":"","ChartSelected":3,"ChartYAxisFixed":false}</t>
  </si>
  <si>
    <t>{"BrowserAndLocation":{"ConversionPath":"C:\\Users\\Erick\\Documents\\SpreadsheetConverter","SelectedBrowsers":[]},"SpreadsheetServer":{"Username":"","Password":"","ServerUrl":"","TestUsername":"","TestPassword":""},"ConfigureSubmitDefault":{"Email":"","Free":false,"Advanced":false,"AdvancedSecured":false,"Demo":true},"MessageBubble":{"Close":false,"TopMsg":0},"CustomizeTheme":{"Theme":""},"QrSetting":{"ShowOnConversion":true},"CongratsPage":{"LastOpenedVersion":""},"WordPressPluginSetting":{"IsPluginInstalled":false},"Preferences":{"IsAdvancedSettingModelInitialize":true,"IsCaptchaInitialize":true,"IsNodeSettingInitialize":false,"IsRequiredFieldModalInitialize":true,"IsSubmitDialogModelInitialize":true,"IsToolbarButtonModelInitialize":true,"IsWizardButtonModelInitialize":true,"ReadFromHidden":false,"AdvancedSetting":null,"NodeSetting":{"LoginText":{"LoginButtonText":"Login","PageDescription":"Restricted access only","LoginErrorMessage":"Authentication failed, please check your username and password.","PlaceholderPassword":"password","PlaceholderUsername":"username / email","UserExtraMessage":""}},"Captcha":{"Heading":"Enter the number displayed below.","Message":"This is to verify that you are a human visitor, to prevent automated form submissions.","OkButton":"OK","CancelButton":"Cancel","ErrorMessage":"Your answer is incorrect, please try again."},"RequiredField":{"ErrorMessage":"The fields with the red border are required or invalid.","OkButton":"OK","DDLDefaultRequiredText":"Please Select"},"WizardButton":{"Next":"Next","Previous":"Previous","Cancel":"Cancel","Finish":"Finish"},"ToolbarButton":{"Submit":"Submit","PrintSheet":"Print","PrintAll":"Print All","Reset":"Reset","Update":"Update","Back":"Back","PrintThis":"Print This"},"SubmitDialog":{"SubmitDialogHeading":"Submit Successful.","SubmitDialogDesc":"The form was successfully submitted.","BeforeSubmitDesc":"The form is being submitted.","OfflineHeading":"Save until online","OfflineDesc":"You are currently offline and the submit failed. Do you want to save the submit and send it later when you are online.","OfflineConfirm":"Do you want to save?","OfflineSubmitHeading":"Offline forms submit confirmation","OfflineSubmitDesc":"There are Offline form(s), which are now ready to submit in server.","OfflineSubmitConfirm":"Do you want to submit?","FailOfflineHeading":"Offline Form submit failed","FailOfflineDesc":"Unable to connect to the Internet. Please try submitting the offline forms later in internet connection.","OfflineSubmitWait":"It may take sometime to finish all submits depending on the size of offline forms and internet connection.","OfflineSubmitWaitCounter":"Left","OfflineSubmitError":"Submit error: Please try later."}},"UxPreferences":null}</t>
  </si>
  <si>
    <t>{"IsHide":false,"HiddenInExcel":false,"SheetId":-1,"Name":"Hoja","Guid":"3A4F5E","Index":1,"VisibleRange":"","SheetTheme":{"TabColor":"","BodyColor":"","BodyImage":""},"IsPrintSheet":false}</t>
  </si>
  <si>
    <t>SUMMER DRAFT</t>
  </si>
  <si>
    <t>DEDUCTIBLES, ETC</t>
  </si>
  <si>
    <t>RIVER DEPTH</t>
  </si>
  <si>
    <t>DENSITY</t>
  </si>
  <si>
    <t>Less draft due to deductibles</t>
  </si>
  <si>
    <t>New draft (1)</t>
  </si>
  <si>
    <t>River depth minus squat (2)</t>
  </si>
  <si>
    <t>Substraction 1 - 2</t>
  </si>
  <si>
    <t>Substraction in centimeters</t>
  </si>
  <si>
    <t>Capacity reduction due to river depth</t>
  </si>
  <si>
    <t>Cargo estimation</t>
  </si>
  <si>
    <t>Adjusted for river density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</si>
</sst>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\ &quot;mtrs&quot;"/>
    <numFmt numFmtId="165" formatCode="0\ &quot;MT&quot;"/>
    <numFmt numFmtId="166" formatCode="0.0"/>
    <numFmt numFmtId="167" formatCode="0\ &quot;cm&quot;"/>
  </numFmts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3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1" fillId="0" borderId="0" xfId="0" applyFont="1"/>
    <xf numFmtId="165" fontId="0" fillId="0" borderId="6" xfId="0" applyNumberFormat="1" applyBorder="1" applyAlignment="1">
      <alignment horizontal="center"/>
    </xf>
    <xf numFmtId="166" fontId="0" fillId="0" borderId="7" xfId="0" applyNumberFormat="1" applyBorder="1"/>
    <xf numFmtId="167" fontId="0" fillId="0" borderId="5" xfId="0" applyNumberFormat="1" applyBorder="1" applyAlignment="1">
      <alignment horizontal="center"/>
    </xf>
    <xf numFmtId="0" fontId="0" fillId="0" borderId="4" xfId="0" applyBorder="1"/>
    <xf numFmtId="0" fontId="0" fillId="0" borderId="8" xfId="0" applyBorder="1"/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6" fontId="0" fillId="0" borderId="0" xfId="0" applyNumberFormat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9"/>
  <sheetViews>
    <sheetView tabSelected="1" workbookViewId="0">
      <selection activeCell="E12" sqref="E12"/>
    </sheetView>
  </sheetViews>
  <sheetFormatPr baseColWidth="10" defaultColWidth="10.7109375" defaultRowHeight="15" x14ac:dyDescent="0.25"/>
  <cols>
    <col min="1" max="1" width="1.28515625" customWidth="1"/>
    <col min="2" max="2" width="16.7109375" bestFit="1" customWidth="1"/>
    <col min="3" max="3" width="15.7109375" customWidth="1"/>
    <col min="4" max="4" width="2.5703125" customWidth="1"/>
    <col min="5" max="5" width="38.7109375" customWidth="1"/>
    <col min="6" max="6" width="10.7109375" customWidth="1"/>
    <col min="9" max="9" width="11.85546875" bestFit="1" customWidth="1"/>
    <col min="11" max="11" width="11.85546875" bestFit="1" customWidth="1"/>
  </cols>
  <sheetData>
    <row r="1" spans="2:9" ht="5.25" customHeight="1" x14ac:dyDescent="0.25"/>
    <row r="2" spans="2:9" ht="5.25" customHeight="1" thickBot="1" x14ac:dyDescent="0.3"/>
    <row r="3" spans="2:9" ht="15.75" thickBot="1" x14ac:dyDescent="0.3">
      <c r="B3" s="15" t="s">
        <v>0</v>
      </c>
      <c r="C3" s="16"/>
      <c r="E3" s="15" t="s">
        <v>1</v>
      </c>
      <c r="F3" s="16"/>
    </row>
    <row r="4" spans="2:9" x14ac:dyDescent="0.25">
      <c r="B4" s="8" t="s">
        <v>12</v>
      </c>
      <c r="C4" s="10">
        <v>11.778</v>
      </c>
      <c r="E4" s="8" t="s">
        <v>16</v>
      </c>
      <c r="F4" s="1">
        <f>+(C6/C7)/100</f>
        <v>0.41403785488958988</v>
      </c>
    </row>
    <row r="5" spans="2:9" x14ac:dyDescent="0.25">
      <c r="B5" s="8" t="s">
        <v>3</v>
      </c>
      <c r="C5" s="11">
        <v>47180</v>
      </c>
      <c r="E5" s="8" t="s">
        <v>17</v>
      </c>
      <c r="F5" s="2">
        <f>+C4-F4</f>
        <v>11.36396214511041</v>
      </c>
    </row>
    <row r="6" spans="2:9" x14ac:dyDescent="0.25">
      <c r="B6" s="8" t="s">
        <v>13</v>
      </c>
      <c r="C6" s="11">
        <v>2100</v>
      </c>
      <c r="E6" s="8" t="s">
        <v>18</v>
      </c>
      <c r="F6" s="2">
        <f>+C8-C9</f>
        <v>9</v>
      </c>
    </row>
    <row r="7" spans="2:9" x14ac:dyDescent="0.25">
      <c r="B7" s="8" t="s">
        <v>5</v>
      </c>
      <c r="C7" s="11">
        <v>50.72</v>
      </c>
      <c r="E7" s="8" t="s">
        <v>19</v>
      </c>
      <c r="F7" s="2">
        <f>+F5-F6</f>
        <v>2.3639621451104098</v>
      </c>
    </row>
    <row r="8" spans="2:9" x14ac:dyDescent="0.25">
      <c r="B8" s="8" t="s">
        <v>14</v>
      </c>
      <c r="C8" s="11">
        <v>9.75</v>
      </c>
      <c r="E8" s="8" t="s">
        <v>20</v>
      </c>
      <c r="F8" s="7">
        <f>+ROUND((+F7*100),0)</f>
        <v>236</v>
      </c>
      <c r="I8" s="4"/>
    </row>
    <row r="9" spans="2:9" x14ac:dyDescent="0.25">
      <c r="B9" s="8" t="s">
        <v>7</v>
      </c>
      <c r="C9" s="11">
        <v>0.75</v>
      </c>
      <c r="E9" s="8" t="s">
        <v>21</v>
      </c>
      <c r="F9" s="3">
        <f>F8*C7</f>
        <v>11969.92</v>
      </c>
      <c r="I9" s="14"/>
    </row>
    <row r="10" spans="2:9" ht="15.75" thickBot="1" x14ac:dyDescent="0.3">
      <c r="B10" s="9" t="s">
        <v>15</v>
      </c>
      <c r="C10" s="12">
        <v>0.996</v>
      </c>
      <c r="E10" s="9" t="s">
        <v>22</v>
      </c>
      <c r="F10" s="5">
        <f>+C5-C6-F9</f>
        <v>33110.080000000002</v>
      </c>
      <c r="G10" s="17"/>
      <c r="I10" s="13"/>
    </row>
    <row r="11" spans="2:9" ht="15.75" thickBot="1" x14ac:dyDescent="0.3">
      <c r="E11" s="18" t="s">
        <v>23</v>
      </c>
      <c r="F11" s="6">
        <f>+(F10*C10)/1.025</f>
        <v>32173.30700487805</v>
      </c>
      <c r="G11" s="17"/>
      <c r="I11" s="13"/>
    </row>
    <row r="12" spans="2:9" x14ac:dyDescent="0.25">
      <c r="I12" s="13"/>
    </row>
    <row r="13" spans="2:9" ht="15.75" thickBot="1" x14ac:dyDescent="0.3"/>
    <row r="14" spans="2:9" ht="15.75" thickBot="1" x14ac:dyDescent="0.3">
      <c r="B14" s="15" t="s">
        <v>0</v>
      </c>
      <c r="C14" s="16"/>
      <c r="E14" s="15" t="s">
        <v>1</v>
      </c>
      <c r="F14" s="16"/>
    </row>
    <row r="15" spans="2:9" x14ac:dyDescent="0.25">
      <c r="B15" s="8" t="s">
        <v>12</v>
      </c>
      <c r="C15" s="10">
        <v>10.7</v>
      </c>
      <c r="E15" s="8" t="s">
        <v>2</v>
      </c>
      <c r="F15" s="1">
        <f>+(C17/C18)/100</f>
        <v>0.17367458866544788</v>
      </c>
    </row>
    <row r="16" spans="2:9" x14ac:dyDescent="0.25">
      <c r="B16" s="8" t="s">
        <v>3</v>
      </c>
      <c r="C16" s="11">
        <v>43479</v>
      </c>
      <c r="E16" s="8" t="s">
        <v>4</v>
      </c>
      <c r="F16" s="2">
        <f>+C15-F15</f>
        <v>10.526325411334552</v>
      </c>
    </row>
    <row r="17" spans="2:6" x14ac:dyDescent="0.25">
      <c r="B17" s="8" t="s">
        <v>13</v>
      </c>
      <c r="C17" s="11">
        <v>950</v>
      </c>
      <c r="E17" s="8" t="s">
        <v>6</v>
      </c>
      <c r="F17" s="3">
        <f>F16*C18</f>
        <v>575.79000000000008</v>
      </c>
    </row>
    <row r="18" spans="2:6" ht="15.75" thickBot="1" x14ac:dyDescent="0.3">
      <c r="B18" s="8" t="s">
        <v>5</v>
      </c>
      <c r="C18" s="11">
        <v>54.7</v>
      </c>
      <c r="E18" s="9" t="s">
        <v>8</v>
      </c>
      <c r="F18" s="5">
        <f>+C16-C17-F17</f>
        <v>41953.21</v>
      </c>
    </row>
    <row r="19" spans="2:6" ht="15.75" thickBot="1" x14ac:dyDescent="0.3">
      <c r="B19" s="9" t="s">
        <v>15</v>
      </c>
      <c r="C19" s="12">
        <v>1.0149999999999999</v>
      </c>
      <c r="F19" s="6">
        <f>+(F18*C19)/1.025</f>
        <v>41543.910390243902</v>
      </c>
    </row>
  </sheetData>
  <mergeCells count="4">
    <mergeCell ref="B3:C3"/>
    <mergeCell ref="E3:F3"/>
    <mergeCell ref="B14:C14"/>
    <mergeCell ref="E14:F14"/>
  </mergeCells>
  <pageMargins left="0.7" right="0.7" top="0.75" bottom="0.75" header="0.3" footer="0.3"/>
  <pageSetup orientation="portrait" r:id="rId1"/>
  <customProperties>
    <customPr name="SSC_SHEET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E1"/>
  <sheetViews>
    <sheetView workbookViewId="0"/>
  </sheetViews>
  <sheetFormatPr baseColWidth="10" defaultColWidth="10.7109375" defaultRowHeight="15" x14ac:dyDescent="0.25"/>
  <sheetData>
    <row r="1" spans="3:5" x14ac:dyDescent="0.25">
      <c r="C1" t="s">
        <v>11</v>
      </c>
      <c r="D1" t="s">
        <v>9</v>
      </c>
      <c r="E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 Patiño</dc:creator>
  <cp:lastModifiedBy>Erick P</cp:lastModifiedBy>
  <dcterms:created xsi:type="dcterms:W3CDTF">2024-01-26T00:31:34Z</dcterms:created>
  <dcterms:modified xsi:type="dcterms:W3CDTF">2025-08-12T01:03:49Z</dcterms:modified>
</cp:coreProperties>
</file>